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325" windowHeight="11790"/>
  </bookViews>
  <sheets>
    <sheet name="双色条屏" sheetId="2" r:id="rId1"/>
    <sheet name="双色方屏" sheetId="3" r:id="rId2"/>
  </sheets>
  <definedNames>
    <definedName name="_xlnm._FilterDatabase" localSheetId="0" hidden="1">双色条屏!$A$1:$I$274</definedName>
  </definedNames>
  <calcPr calcId="145621"/>
</workbook>
</file>

<file path=xl/calcChain.xml><?xml version="1.0" encoding="utf-8"?>
<calcChain xmlns="http://schemas.openxmlformats.org/spreadsheetml/2006/main">
  <c r="H17" i="3" l="1"/>
  <c r="H16" i="3"/>
  <c r="H15" i="3"/>
  <c r="H14" i="3"/>
  <c r="H13" i="3"/>
  <c r="H12" i="3"/>
  <c r="H11" i="3"/>
  <c r="H20" i="3" s="1"/>
  <c r="H271" i="2" l="1"/>
  <c r="H270" i="2"/>
  <c r="H269" i="2"/>
  <c r="H268" i="2"/>
  <c r="H267" i="2"/>
  <c r="H266" i="2"/>
  <c r="H265" i="2"/>
  <c r="H272" i="2" s="1"/>
  <c r="E262" i="2"/>
  <c r="D262" i="2"/>
  <c r="H262" i="2" s="1"/>
  <c r="E260" i="2"/>
  <c r="D260" i="2"/>
  <c r="D261" i="2" s="1"/>
  <c r="H258" i="2"/>
  <c r="H253" i="2"/>
  <c r="H252" i="2"/>
  <c r="H251" i="2"/>
  <c r="H250" i="2"/>
  <c r="H249" i="2"/>
  <c r="H248" i="2"/>
  <c r="H247" i="2"/>
  <c r="E244" i="2"/>
  <c r="D244" i="2"/>
  <c r="D243" i="2"/>
  <c r="E242" i="2"/>
  <c r="E243" i="2" s="1"/>
  <c r="H243" i="2" s="1"/>
  <c r="D242" i="2"/>
  <c r="H240" i="2"/>
  <c r="H234" i="2"/>
  <c r="H233" i="2"/>
  <c r="H232" i="2"/>
  <c r="H231" i="2"/>
  <c r="H230" i="2"/>
  <c r="H229" i="2"/>
  <c r="H228" i="2"/>
  <c r="E225" i="2"/>
  <c r="D225" i="2"/>
  <c r="E223" i="2"/>
  <c r="E224" i="2" s="1"/>
  <c r="D223" i="2"/>
  <c r="D224" i="2" s="1"/>
  <c r="H221" i="2"/>
  <c r="H215" i="2"/>
  <c r="H214" i="2"/>
  <c r="H213" i="2"/>
  <c r="H212" i="2"/>
  <c r="H211" i="2"/>
  <c r="H210" i="2"/>
  <c r="H209" i="2"/>
  <c r="E206" i="2"/>
  <c r="D206" i="2"/>
  <c r="E205" i="2"/>
  <c r="E204" i="2"/>
  <c r="D204" i="2"/>
  <c r="D205" i="2" s="1"/>
  <c r="H202" i="2"/>
  <c r="H197" i="2"/>
  <c r="H196" i="2"/>
  <c r="H195" i="2"/>
  <c r="H194" i="2"/>
  <c r="H193" i="2"/>
  <c r="H192" i="2"/>
  <c r="H191" i="2"/>
  <c r="E188" i="2"/>
  <c r="D188" i="2"/>
  <c r="E186" i="2"/>
  <c r="E187" i="2" s="1"/>
  <c r="D186" i="2"/>
  <c r="D187" i="2" s="1"/>
  <c r="H184" i="2"/>
  <c r="H179" i="2"/>
  <c r="H178" i="2"/>
  <c r="H177" i="2"/>
  <c r="H176" i="2"/>
  <c r="H175" i="2"/>
  <c r="H174" i="2"/>
  <c r="H173" i="2"/>
  <c r="E170" i="2"/>
  <c r="H170" i="2" s="1"/>
  <c r="D170" i="2"/>
  <c r="D169" i="2"/>
  <c r="E168" i="2"/>
  <c r="E169" i="2" s="1"/>
  <c r="H169" i="2" s="1"/>
  <c r="D168" i="2"/>
  <c r="H166" i="2"/>
  <c r="H161" i="2"/>
  <c r="H160" i="2"/>
  <c r="H159" i="2"/>
  <c r="H158" i="2"/>
  <c r="H157" i="2"/>
  <c r="H156" i="2"/>
  <c r="H155" i="2"/>
  <c r="E152" i="2"/>
  <c r="D152" i="2"/>
  <c r="H152" i="2" s="1"/>
  <c r="E150" i="2"/>
  <c r="E151" i="2" s="1"/>
  <c r="D150" i="2"/>
  <c r="D151" i="2" s="1"/>
  <c r="H148" i="2"/>
  <c r="H142" i="2"/>
  <c r="H141" i="2"/>
  <c r="H140" i="2"/>
  <c r="H139" i="2"/>
  <c r="H138" i="2"/>
  <c r="H137" i="2"/>
  <c r="H136" i="2"/>
  <c r="E133" i="2"/>
  <c r="D133" i="2"/>
  <c r="E132" i="2"/>
  <c r="E131" i="2"/>
  <c r="D131" i="2"/>
  <c r="H131" i="2" s="1"/>
  <c r="H129" i="2"/>
  <c r="H124" i="2"/>
  <c r="H123" i="2"/>
  <c r="H122" i="2"/>
  <c r="H121" i="2"/>
  <c r="H120" i="2"/>
  <c r="H119" i="2"/>
  <c r="H118" i="2"/>
  <c r="H106" i="2"/>
  <c r="H105" i="2"/>
  <c r="H104" i="2"/>
  <c r="H103" i="2"/>
  <c r="H107" i="2" s="1"/>
  <c r="H102" i="2"/>
  <c r="H101" i="2"/>
  <c r="H100" i="2"/>
  <c r="H97" i="2"/>
  <c r="E97" i="2"/>
  <c r="D97" i="2"/>
  <c r="E95" i="2"/>
  <c r="H95" i="2" s="1"/>
  <c r="D95" i="2"/>
  <c r="D96" i="2" s="1"/>
  <c r="H93" i="2"/>
  <c r="H88" i="2"/>
  <c r="H87" i="2"/>
  <c r="H86" i="2"/>
  <c r="H85" i="2"/>
  <c r="H84" i="2"/>
  <c r="H83" i="2"/>
  <c r="H82" i="2"/>
  <c r="E79" i="2"/>
  <c r="H79" i="2" s="1"/>
  <c r="D79" i="2"/>
  <c r="D78" i="2"/>
  <c r="H77" i="2"/>
  <c r="E77" i="2"/>
  <c r="E78" i="2" s="1"/>
  <c r="D77" i="2"/>
  <c r="H75" i="2"/>
  <c r="H70" i="2"/>
  <c r="H69" i="2"/>
  <c r="H68" i="2"/>
  <c r="H67" i="2"/>
  <c r="H71" i="2" s="1"/>
  <c r="H66" i="2"/>
  <c r="H65" i="2"/>
  <c r="H64" i="2"/>
  <c r="H61" i="2"/>
  <c r="E61" i="2"/>
  <c r="D61" i="2"/>
  <c r="E59" i="2"/>
  <c r="H59" i="2" s="1"/>
  <c r="D59" i="2"/>
  <c r="D60" i="2" s="1"/>
  <c r="H57" i="2"/>
  <c r="H52" i="2"/>
  <c r="H51" i="2"/>
  <c r="H50" i="2"/>
  <c r="H49" i="2"/>
  <c r="H48" i="2"/>
  <c r="H47" i="2"/>
  <c r="H46" i="2"/>
  <c r="E43" i="2"/>
  <c r="H43" i="2" s="1"/>
  <c r="D43" i="2"/>
  <c r="D42" i="2"/>
  <c r="H41" i="2"/>
  <c r="E41" i="2"/>
  <c r="E42" i="2" s="1"/>
  <c r="D41" i="2"/>
  <c r="H39" i="2"/>
  <c r="H34" i="2"/>
  <c r="H33" i="2"/>
  <c r="H32" i="2"/>
  <c r="H31" i="2"/>
  <c r="H30" i="2"/>
  <c r="H29" i="2"/>
  <c r="H28" i="2"/>
  <c r="H35" i="2" s="1"/>
  <c r="H25" i="2"/>
  <c r="E25" i="2"/>
  <c r="D25" i="2"/>
  <c r="E23" i="2"/>
  <c r="H23" i="2" s="1"/>
  <c r="D23" i="2"/>
  <c r="D24" i="2" s="1"/>
  <c r="H21" i="2"/>
  <c r="H16" i="2"/>
  <c r="H15" i="2"/>
  <c r="H14" i="2"/>
  <c r="H13" i="2"/>
  <c r="H12" i="2"/>
  <c r="H11" i="2"/>
  <c r="H10" i="2"/>
  <c r="E7" i="2"/>
  <c r="D7" i="2"/>
  <c r="D6" i="2"/>
  <c r="E5" i="2"/>
  <c r="E6" i="2" s="1"/>
  <c r="D5" i="2"/>
  <c r="H5" i="2" s="1"/>
  <c r="H3" i="2"/>
  <c r="H53" i="2" l="1"/>
  <c r="H89" i="2"/>
  <c r="H205" i="2"/>
  <c r="H244" i="2"/>
  <c r="E24" i="2"/>
  <c r="H143" i="2"/>
  <c r="H198" i="2"/>
  <c r="H216" i="2"/>
  <c r="H6" i="2"/>
  <c r="H7" i="2"/>
  <c r="E60" i="2"/>
  <c r="H60" i="2" s="1"/>
  <c r="E96" i="2"/>
  <c r="H96" i="2" s="1"/>
  <c r="H133" i="2"/>
  <c r="H187" i="2"/>
  <c r="H204" i="2"/>
  <c r="H206" i="2"/>
  <c r="H225" i="2"/>
  <c r="H260" i="2"/>
  <c r="H17" i="2"/>
  <c r="H42" i="2"/>
  <c r="H78" i="2"/>
  <c r="D132" i="2"/>
  <c r="H132" i="2" s="1"/>
  <c r="H162" i="2"/>
  <c r="H168" i="2"/>
  <c r="H180" i="2"/>
  <c r="H188" i="2"/>
  <c r="H235" i="2"/>
  <c r="H242" i="2"/>
  <c r="H254" i="2"/>
  <c r="H151" i="2"/>
  <c r="H224" i="2"/>
  <c r="H24" i="2"/>
  <c r="H125" i="2"/>
  <c r="K265" i="2" s="1"/>
  <c r="H150" i="2"/>
  <c r="H186" i="2"/>
  <c r="H223" i="2"/>
  <c r="E261" i="2"/>
  <c r="H261" i="2" s="1"/>
  <c r="D274" i="2"/>
</calcChain>
</file>

<file path=xl/sharedStrings.xml><?xml version="1.0" encoding="utf-8"?>
<sst xmlns="http://schemas.openxmlformats.org/spreadsheetml/2006/main" count="698" uniqueCount="72">
  <si>
    <t>数量</t>
  </si>
  <si>
    <t>单位</t>
  </si>
  <si>
    <t>备注</t>
  </si>
  <si>
    <t>张</t>
  </si>
  <si>
    <t>台</t>
  </si>
  <si>
    <t>项目名称：</t>
  </si>
  <si>
    <t>模组排列（长*高）</t>
  </si>
  <si>
    <t>单元板尺寸（m）</t>
  </si>
  <si>
    <t xml:space="preserve"> </t>
  </si>
  <si>
    <t>显示尺寸（m）</t>
  </si>
  <si>
    <t>外框尺寸（m）</t>
  </si>
  <si>
    <t>物理分辨率（点）</t>
  </si>
  <si>
    <t>序号</t>
  </si>
  <si>
    <t>产品名称</t>
  </si>
  <si>
    <t>产地/品牌</t>
  </si>
  <si>
    <t>规格/型号</t>
  </si>
  <si>
    <t>单价（元）</t>
  </si>
  <si>
    <t>小计（元）</t>
  </si>
  <si>
    <t>一、屏体部分</t>
  </si>
  <si>
    <t>P4.75双色</t>
  </si>
  <si>
    <t>P4.75/304*152</t>
  </si>
  <si>
    <t>备用板</t>
  </si>
  <si>
    <t>单色电源</t>
  </si>
  <si>
    <t>创联</t>
  </si>
  <si>
    <t>5v200w</t>
  </si>
  <si>
    <t>接收卡</t>
  </si>
  <si>
    <t>100*50铝型材</t>
  </si>
  <si>
    <t>根</t>
  </si>
  <si>
    <t>100*50拐角</t>
  </si>
  <si>
    <t>个</t>
  </si>
  <si>
    <t>2个高方管</t>
  </si>
  <si>
    <t>合计（未税）</t>
  </si>
  <si>
    <t>二楼</t>
  </si>
  <si>
    <t>ZH-W1</t>
  </si>
  <si>
    <t>1个高方管</t>
  </si>
  <si>
    <t>三楼</t>
  </si>
  <si>
    <t>kumike</t>
  </si>
  <si>
    <t>合计</t>
  </si>
  <si>
    <t>报价日期：2022.</t>
  </si>
  <si>
    <t>P4.75双色（4.54*0.4m)急诊药房</t>
    <phoneticPr fontId="10" type="noConversion"/>
  </si>
  <si>
    <t>P4.75双色（4.9*0.4m)急诊收费</t>
    <phoneticPr fontId="10" type="noConversion"/>
  </si>
  <si>
    <t>P4.75双色 （2.8*0.4m)门诊中药房</t>
    <phoneticPr fontId="10" type="noConversion"/>
  </si>
  <si>
    <t>P4.75双色（4.31*0.4m)门诊西药房（东）</t>
    <phoneticPr fontId="10" type="noConversion"/>
  </si>
  <si>
    <t>P4.75双色（7.64*0.4m)门诊西药房（西）</t>
    <phoneticPr fontId="10" type="noConversion"/>
  </si>
  <si>
    <t>序号</t>
    <phoneticPr fontId="10" type="noConversion"/>
  </si>
  <si>
    <t>功放</t>
    <phoneticPr fontId="10" type="noConversion"/>
  </si>
  <si>
    <t>音响</t>
    <phoneticPr fontId="10" type="noConversion"/>
  </si>
  <si>
    <t>语音卡</t>
    <phoneticPr fontId="10" type="noConversion"/>
  </si>
  <si>
    <t>控制卡</t>
    <phoneticPr fontId="10" type="noConversion"/>
  </si>
  <si>
    <t>套</t>
    <phoneticPr fontId="10" type="noConversion"/>
  </si>
  <si>
    <t>台</t>
    <phoneticPr fontId="10" type="noConversion"/>
  </si>
  <si>
    <t>张</t>
    <phoneticPr fontId="10" type="noConversion"/>
  </si>
  <si>
    <t>药房发药语音叫号系统</t>
    <phoneticPr fontId="10" type="noConversion"/>
  </si>
  <si>
    <t>P4.75双色（4.45*0.4m)出院办理（电梯旁）</t>
    <phoneticPr fontId="10" type="noConversion"/>
  </si>
  <si>
    <t>P4.75双色（18.59*0.4m)门诊收费（东侧医保+中+西）</t>
    <phoneticPr fontId="10" type="noConversion"/>
  </si>
  <si>
    <t>P4.75双色（6.42*0.25m)门诊收费</t>
    <phoneticPr fontId="10" type="noConversion"/>
  </si>
  <si>
    <t>P4.75双色（5.67*0.25m)医保科北</t>
    <phoneticPr fontId="10" type="noConversion"/>
  </si>
  <si>
    <t>P4.75双色（2*0.25m)医保科中</t>
    <phoneticPr fontId="10" type="noConversion"/>
  </si>
  <si>
    <t>P4.75双色（3*0.25m)医保科南</t>
    <phoneticPr fontId="10" type="noConversion"/>
  </si>
  <si>
    <t>P4.75双色（6.61*0.25m)门诊收费</t>
    <phoneticPr fontId="10" type="noConversion"/>
  </si>
  <si>
    <t>P4.75双色（6.11*0.25m)住院西药北</t>
    <phoneticPr fontId="10" type="noConversion"/>
  </si>
  <si>
    <t>P4.75双色（6.21*0.25m)住院西药南</t>
    <phoneticPr fontId="10" type="noConversion"/>
  </si>
  <si>
    <t>四楼</t>
    <phoneticPr fontId="10" type="noConversion"/>
  </si>
  <si>
    <t>套</t>
    <phoneticPr fontId="10" type="noConversion"/>
  </si>
  <si>
    <t>定制</t>
    <phoneticPr fontId="10" type="noConversion"/>
  </si>
  <si>
    <t>P4.75双色（12*2m)门诊收费室内侧（出诊信息展示）</t>
    <phoneticPr fontId="10" type="noConversion"/>
  </si>
  <si>
    <t>现有屏幕拆装利旧材料</t>
    <phoneticPr fontId="10" type="noConversion"/>
  </si>
  <si>
    <t>P4.75/304*152</t>
    <phoneticPr fontId="10" type="noConversion"/>
  </si>
  <si>
    <t>现有P4.75/304*152双色屏，面积7.3m*2m，拆装材料利旧金额应为负数。</t>
    <phoneticPr fontId="10" type="noConversion"/>
  </si>
  <si>
    <t>滑轨结构</t>
    <phoneticPr fontId="10" type="noConversion"/>
  </si>
  <si>
    <t>分成3块或4块，左右两块固定，中间活动，增设一套滑轨结构，遇到火情或日常维护，可手动弹出移开，亮出消防栓和配电箱等。另外须折算现挂号室LED屏幕拆装利旧使用费用。</t>
    <phoneticPr fontId="10" type="noConversion"/>
  </si>
  <si>
    <t>P4.75双色（8.3*0.4m)急诊检验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</si>
</sst>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8" x14ac:knownFonts="1">
    <font>
      <sz val="11"/>
      <color theme="1"/>
      <name val="宋体"/>
      <charset val="134"/>
      <scheme val="minor"/>
    </font>
    <font>
      <b/>
      <sz val="16"/>
      <name val="宋体"/>
      <family val="3"/>
      <charset val="134"/>
    </font>
    <font>
      <sz val="16"/>
      <name val="宋体"/>
      <family val="3"/>
      <charset val="134"/>
      <scheme val="minor"/>
    </font>
    <font>
      <sz val="16"/>
      <color indexed="8"/>
      <name val="宋体"/>
      <family val="3"/>
      <charset val="134"/>
      <scheme val="minor"/>
    </font>
    <font>
      <b/>
      <sz val="9"/>
      <name val="微软雅黑"/>
      <family val="2"/>
      <charset val="134"/>
    </font>
    <font>
      <b/>
      <sz val="2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Helv"/>
      <family val="2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22"/>
      <color theme="1"/>
      <name val="宋体"/>
      <family val="3"/>
      <charset val="134"/>
      <scheme val="minor"/>
    </font>
    <font>
      <sz val="16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>
      <alignment vertical="center"/>
    </xf>
    <xf numFmtId="0" fontId="6" fillId="0" borderId="0">
      <alignment vertical="center"/>
    </xf>
    <xf numFmtId="0" fontId="7" fillId="0" borderId="0"/>
    <xf numFmtId="0" fontId="8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</cellStyleXfs>
  <cellXfs count="48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1" xfId="0" applyFont="1" applyBorder="1">
      <alignment vertical="center"/>
    </xf>
    <xf numFmtId="0" fontId="0" fillId="0" borderId="1" xfId="0" applyBorder="1">
      <alignment vertical="center"/>
    </xf>
    <xf numFmtId="0" fontId="13" fillId="0" borderId="1" xfId="0" applyFont="1" applyFill="1" applyBorder="1">
      <alignment vertical="center"/>
    </xf>
    <xf numFmtId="0" fontId="1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3" borderId="1" xfId="3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 wrapText="1"/>
    </xf>
    <xf numFmtId="0" fontId="3" fillId="3" borderId="2" xfId="3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3" fillId="3" borderId="3" xfId="3" applyFont="1" applyFill="1" applyBorder="1" applyAlignment="1">
      <alignment horizontal="left" vertical="center" wrapText="1"/>
    </xf>
    <xf numFmtId="0" fontId="3" fillId="3" borderId="4" xfId="3" applyFont="1" applyFill="1" applyBorder="1" applyAlignment="1">
      <alignment horizontal="left" vertical="center" wrapText="1"/>
    </xf>
    <xf numFmtId="176" fontId="2" fillId="2" borderId="4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</cellXfs>
  <cellStyles count="6">
    <cellStyle name="_ET_STYLE_NoName_00_" xfId="2"/>
    <cellStyle name="常规" xfId="0" builtinId="0"/>
    <cellStyle name="常规 2" xfId="4"/>
    <cellStyle name="常规 4" xfId="5"/>
    <cellStyle name="常规 6" xfId="1"/>
    <cellStyle name="常规_Sheet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0</xdr:colOff>
      <xdr:row>10</xdr:row>
      <xdr:rowOff>0</xdr:rowOff>
    </xdr:from>
    <xdr:ext cx="304165" cy="515620"/>
    <xdr:sp macro="" textlink="">
      <xdr:nvSpPr>
        <xdr:cNvPr id="2" name="AutoShape 17" descr="C:\Users\LWX\AppData\Roaming\Tencent\Users\2687641336\QQ\WinTemp\RichOle\A]H$@-QP`X]J~CWNYM69M.png"/>
        <xdr:cNvSpPr>
          <a:spLocks noChangeAspect="1"/>
        </xdr:cNvSpPr>
      </xdr:nvSpPr>
      <xdr:spPr>
        <a:xfrm>
          <a:off x="13390245" y="3375025"/>
          <a:ext cx="304165" cy="51562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11</xdr:col>
      <xdr:colOff>0</xdr:colOff>
      <xdr:row>10</xdr:row>
      <xdr:rowOff>0</xdr:rowOff>
    </xdr:from>
    <xdr:ext cx="305435" cy="515620"/>
    <xdr:sp macro="" textlink="">
      <xdr:nvSpPr>
        <xdr:cNvPr id="3" name="AutoShape 16" descr="C:\Users\LWX\AppData\Roaming\Tencent\Users\2687641336\QQ\WinTemp\RichOle\A]H$@-QP`X]J~CWNYM69M.png"/>
        <xdr:cNvSpPr>
          <a:spLocks noChangeAspect="1"/>
        </xdr:cNvSpPr>
      </xdr:nvSpPr>
      <xdr:spPr>
        <a:xfrm>
          <a:off x="13390245" y="3375025"/>
          <a:ext cx="305435" cy="51562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11</xdr:col>
      <xdr:colOff>0</xdr:colOff>
      <xdr:row>10</xdr:row>
      <xdr:rowOff>0</xdr:rowOff>
    </xdr:from>
    <xdr:ext cx="304165" cy="515620"/>
    <xdr:sp macro="" textlink="">
      <xdr:nvSpPr>
        <xdr:cNvPr id="4" name="AutoShape 17" descr="C:\Users\LWX\AppData\Roaming\Tencent\Users\2687641336\QQ\WinTemp\RichOle\A]H$@-QP`X]J~CWNYM69M.png"/>
        <xdr:cNvSpPr>
          <a:spLocks noChangeAspect="1"/>
        </xdr:cNvSpPr>
      </xdr:nvSpPr>
      <xdr:spPr>
        <a:xfrm>
          <a:off x="13390245" y="3375025"/>
          <a:ext cx="304165" cy="51562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11</xdr:col>
      <xdr:colOff>0</xdr:colOff>
      <xdr:row>10</xdr:row>
      <xdr:rowOff>0</xdr:rowOff>
    </xdr:from>
    <xdr:ext cx="305435" cy="515620"/>
    <xdr:sp macro="" textlink="">
      <xdr:nvSpPr>
        <xdr:cNvPr id="5" name="AutoShape 16" descr="C:\Users\LWX\AppData\Roaming\Tencent\Users\2687641336\QQ\WinTemp\RichOle\A]H$@-QP`X]J~CWNYM69M.png"/>
        <xdr:cNvSpPr>
          <a:spLocks noChangeAspect="1"/>
        </xdr:cNvSpPr>
      </xdr:nvSpPr>
      <xdr:spPr>
        <a:xfrm>
          <a:off x="13390245" y="3375025"/>
          <a:ext cx="305435" cy="515620"/>
        </a:xfrm>
        <a:prstGeom prst="rect">
          <a:avLst/>
        </a:prstGeom>
        <a:noFill/>
        <a:ln w="9525">
          <a:noFill/>
        </a:ln>
      </xdr:spPr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4"/>
  <sheetViews>
    <sheetView tabSelected="1" topLeftCell="A187" zoomScale="55" zoomScaleNormal="55" workbookViewId="0">
      <selection activeCell="K276" sqref="K276"/>
    </sheetView>
  </sheetViews>
  <sheetFormatPr defaultColWidth="9" defaultRowHeight="13.5" x14ac:dyDescent="0.15"/>
  <cols>
    <col min="2" max="2" width="26.75" customWidth="1"/>
    <col min="3" max="3" width="22.5" customWidth="1"/>
    <col min="4" max="4" width="29.125" customWidth="1"/>
    <col min="7" max="7" width="22" customWidth="1"/>
    <col min="8" max="8" width="21.125" customWidth="1"/>
    <col min="10" max="10" width="10.125" customWidth="1"/>
    <col min="11" max="11" width="5.375" bestFit="1" customWidth="1"/>
    <col min="12" max="12" width="14.25" bestFit="1" customWidth="1"/>
  </cols>
  <sheetData>
    <row r="1" spans="1:9" ht="60.95" customHeight="1" x14ac:dyDescent="0.15">
      <c r="A1" s="30" t="s">
        <v>71</v>
      </c>
      <c r="B1" s="30"/>
      <c r="C1" s="30"/>
      <c r="D1" s="30"/>
      <c r="E1" s="30"/>
      <c r="F1" s="30"/>
      <c r="G1" s="30"/>
      <c r="H1" s="30"/>
      <c r="I1" s="30"/>
    </row>
    <row r="2" spans="1:9" ht="20.25" x14ac:dyDescent="0.15">
      <c r="A2" s="31" t="s">
        <v>5</v>
      </c>
      <c r="B2" s="32"/>
      <c r="C2" s="32"/>
      <c r="D2" s="32"/>
      <c r="E2" s="32"/>
      <c r="F2" s="33"/>
      <c r="G2" s="34" t="s">
        <v>38</v>
      </c>
      <c r="H2" s="35"/>
      <c r="I2" s="36"/>
    </row>
    <row r="3" spans="1:9" ht="20.25" x14ac:dyDescent="0.15">
      <c r="A3" s="1"/>
      <c r="B3" s="19" t="s">
        <v>6</v>
      </c>
      <c r="C3" s="20"/>
      <c r="D3" s="1">
        <v>27</v>
      </c>
      <c r="E3" s="23">
        <v>2</v>
      </c>
      <c r="F3" s="23"/>
      <c r="G3" s="23"/>
      <c r="H3" s="23">
        <f t="shared" ref="H3:H7" si="0">E3*D3</f>
        <v>54</v>
      </c>
      <c r="I3" s="23"/>
    </row>
    <row r="4" spans="1:9" ht="20.25" x14ac:dyDescent="0.15">
      <c r="A4" s="1"/>
      <c r="B4" s="19" t="s">
        <v>7</v>
      </c>
      <c r="C4" s="20"/>
      <c r="D4" s="1">
        <v>0.30399999999999999</v>
      </c>
      <c r="E4" s="23">
        <v>0.152</v>
      </c>
      <c r="F4" s="23"/>
      <c r="G4" s="24"/>
      <c r="H4" s="23" t="s">
        <v>8</v>
      </c>
      <c r="I4" s="23"/>
    </row>
    <row r="5" spans="1:9" ht="20.25" x14ac:dyDescent="0.15">
      <c r="A5" s="1"/>
      <c r="B5" s="19" t="s">
        <v>9</v>
      </c>
      <c r="C5" s="20"/>
      <c r="D5" s="1">
        <f>D3*D4</f>
        <v>8.2080000000000002</v>
      </c>
      <c r="E5" s="23">
        <f>E3*E4</f>
        <v>0.30399999999999999</v>
      </c>
      <c r="F5" s="23"/>
      <c r="G5" s="23"/>
      <c r="H5" s="22">
        <f t="shared" si="0"/>
        <v>2.4952320000000001</v>
      </c>
      <c r="I5" s="22"/>
    </row>
    <row r="6" spans="1:9" ht="20.25" x14ac:dyDescent="0.15">
      <c r="A6" s="1"/>
      <c r="B6" s="19" t="s">
        <v>10</v>
      </c>
      <c r="C6" s="20"/>
      <c r="D6" s="1">
        <f>D5+0.09</f>
        <v>8.298</v>
      </c>
      <c r="E6" s="19">
        <f>E5+0.09</f>
        <v>0.39400000000000002</v>
      </c>
      <c r="F6" s="21"/>
      <c r="G6" s="20"/>
      <c r="H6" s="22">
        <f t="shared" si="0"/>
        <v>3.269412</v>
      </c>
      <c r="I6" s="22"/>
    </row>
    <row r="7" spans="1:9" ht="20.25" x14ac:dyDescent="0.15">
      <c r="A7" s="1"/>
      <c r="B7" s="19" t="s">
        <v>11</v>
      </c>
      <c r="C7" s="20"/>
      <c r="D7" s="1">
        <f>D3*64</f>
        <v>1728</v>
      </c>
      <c r="E7" s="23">
        <f>E3*32</f>
        <v>64</v>
      </c>
      <c r="F7" s="23"/>
      <c r="G7" s="24"/>
      <c r="H7" s="23">
        <f t="shared" si="0"/>
        <v>110592</v>
      </c>
      <c r="I7" s="23"/>
    </row>
    <row r="8" spans="1:9" ht="36" customHeight="1" x14ac:dyDescent="0.15">
      <c r="A8" s="2" t="s">
        <v>12</v>
      </c>
      <c r="B8" s="2" t="s">
        <v>13</v>
      </c>
      <c r="C8" s="2" t="s">
        <v>14</v>
      </c>
      <c r="D8" s="2" t="s">
        <v>15</v>
      </c>
      <c r="E8" s="2" t="s">
        <v>0</v>
      </c>
      <c r="F8" s="2" t="s">
        <v>1</v>
      </c>
      <c r="G8" s="2" t="s">
        <v>16</v>
      </c>
      <c r="H8" s="2" t="s">
        <v>17</v>
      </c>
      <c r="I8" s="2" t="s">
        <v>2</v>
      </c>
    </row>
    <row r="9" spans="1:9" ht="20.25" x14ac:dyDescent="0.15">
      <c r="A9" s="25" t="s">
        <v>18</v>
      </c>
      <c r="B9" s="25"/>
      <c r="C9" s="25"/>
      <c r="D9" s="25"/>
      <c r="E9" s="25"/>
      <c r="F9" s="25"/>
      <c r="G9" s="25"/>
      <c r="H9" s="25"/>
      <c r="I9" s="25"/>
    </row>
    <row r="10" spans="1:9" ht="27" customHeight="1" x14ac:dyDescent="0.15">
      <c r="A10" s="2">
        <v>1</v>
      </c>
      <c r="B10" s="2" t="s">
        <v>19</v>
      </c>
      <c r="C10" s="3" t="s">
        <v>8</v>
      </c>
      <c r="D10" s="2" t="s">
        <v>20</v>
      </c>
      <c r="E10" s="2">
        <v>54</v>
      </c>
      <c r="F10" s="2" t="s">
        <v>3</v>
      </c>
      <c r="G10" s="4"/>
      <c r="H10" s="2">
        <f t="shared" ref="H10:H16" si="1">G10*E10</f>
        <v>0</v>
      </c>
      <c r="I10" s="2"/>
    </row>
    <row r="11" spans="1:9" ht="20.25" x14ac:dyDescent="0.15">
      <c r="A11" s="2">
        <v>2</v>
      </c>
      <c r="B11" s="2" t="s">
        <v>21</v>
      </c>
      <c r="C11" s="3" t="s">
        <v>8</v>
      </c>
      <c r="D11" s="2" t="s">
        <v>20</v>
      </c>
      <c r="E11" s="2">
        <v>1</v>
      </c>
      <c r="F11" s="2" t="s">
        <v>3</v>
      </c>
      <c r="G11" s="4"/>
      <c r="H11" s="2">
        <f t="shared" si="1"/>
        <v>0</v>
      </c>
      <c r="I11" s="2"/>
    </row>
    <row r="12" spans="1:9" ht="20.25" x14ac:dyDescent="0.15">
      <c r="A12" s="2">
        <v>3</v>
      </c>
      <c r="B12" s="2" t="s">
        <v>22</v>
      </c>
      <c r="C12" s="3"/>
      <c r="D12" s="2" t="s">
        <v>24</v>
      </c>
      <c r="E12" s="2">
        <v>7</v>
      </c>
      <c r="F12" s="2" t="s">
        <v>4</v>
      </c>
      <c r="G12" s="4"/>
      <c r="H12" s="2">
        <f t="shared" si="1"/>
        <v>0</v>
      </c>
      <c r="I12" s="2"/>
    </row>
    <row r="13" spans="1:9" ht="21.95" customHeight="1" x14ac:dyDescent="0.15">
      <c r="A13" s="2">
        <v>4</v>
      </c>
      <c r="B13" s="2" t="s">
        <v>25</v>
      </c>
      <c r="C13" s="3"/>
      <c r="D13" s="5"/>
      <c r="E13" s="4">
        <v>1</v>
      </c>
      <c r="F13" s="4" t="s">
        <v>4</v>
      </c>
      <c r="G13" s="4"/>
      <c r="H13" s="2">
        <f t="shared" si="1"/>
        <v>0</v>
      </c>
      <c r="I13" s="2"/>
    </row>
    <row r="14" spans="1:9" ht="20.25" x14ac:dyDescent="0.15">
      <c r="A14" s="2">
        <v>6</v>
      </c>
      <c r="B14" s="2" t="s">
        <v>26</v>
      </c>
      <c r="C14" s="2" t="s">
        <v>27</v>
      </c>
      <c r="D14" s="2"/>
      <c r="E14" s="2">
        <v>3</v>
      </c>
      <c r="F14" s="2" t="s">
        <v>27</v>
      </c>
      <c r="G14" s="2"/>
      <c r="H14" s="2">
        <f t="shared" si="1"/>
        <v>0</v>
      </c>
      <c r="I14" s="2"/>
    </row>
    <row r="15" spans="1:9" ht="20.25" x14ac:dyDescent="0.15">
      <c r="A15" s="2">
        <v>7</v>
      </c>
      <c r="B15" s="2" t="s">
        <v>28</v>
      </c>
      <c r="C15" s="2" t="s">
        <v>29</v>
      </c>
      <c r="D15" s="2"/>
      <c r="E15" s="2">
        <v>4</v>
      </c>
      <c r="F15" s="2" t="s">
        <v>29</v>
      </c>
      <c r="G15" s="2"/>
      <c r="H15" s="2">
        <f t="shared" si="1"/>
        <v>0</v>
      </c>
      <c r="I15" s="2"/>
    </row>
    <row r="16" spans="1:9" ht="29.1" customHeight="1" x14ac:dyDescent="0.15">
      <c r="A16" s="2">
        <v>8</v>
      </c>
      <c r="B16" s="2" t="s">
        <v>30</v>
      </c>
      <c r="C16" s="2" t="s">
        <v>27</v>
      </c>
      <c r="D16" s="2"/>
      <c r="E16" s="2">
        <v>28</v>
      </c>
      <c r="F16" s="2" t="s">
        <v>27</v>
      </c>
      <c r="G16" s="2"/>
      <c r="H16" s="2">
        <f t="shared" si="1"/>
        <v>0</v>
      </c>
      <c r="I16" s="2"/>
    </row>
    <row r="17" spans="1:9" ht="20.25" x14ac:dyDescent="0.15">
      <c r="A17" s="2">
        <v>10</v>
      </c>
      <c r="B17" s="6" t="s">
        <v>31</v>
      </c>
      <c r="C17" s="26"/>
      <c r="D17" s="27"/>
      <c r="E17" s="27"/>
      <c r="F17" s="27"/>
      <c r="G17" s="28"/>
      <c r="H17" s="2">
        <f>SUM(H10:H16)</f>
        <v>0</v>
      </c>
      <c r="I17" s="2"/>
    </row>
    <row r="19" spans="1:9" ht="20.25" x14ac:dyDescent="0.15">
      <c r="A19" s="30" t="s">
        <v>39</v>
      </c>
      <c r="B19" s="30"/>
      <c r="C19" s="30"/>
      <c r="D19" s="30"/>
      <c r="E19" s="30"/>
      <c r="F19" s="30"/>
      <c r="G19" s="30"/>
      <c r="H19" s="30"/>
      <c r="I19" s="30"/>
    </row>
    <row r="20" spans="1:9" ht="20.25" x14ac:dyDescent="0.15">
      <c r="A20" s="31" t="s">
        <v>5</v>
      </c>
      <c r="B20" s="32"/>
      <c r="C20" s="32"/>
      <c r="D20" s="32"/>
      <c r="E20" s="32"/>
      <c r="F20" s="33"/>
      <c r="G20" s="34" t="s">
        <v>38</v>
      </c>
      <c r="H20" s="35"/>
      <c r="I20" s="36"/>
    </row>
    <row r="21" spans="1:9" ht="20.25" x14ac:dyDescent="0.15">
      <c r="A21" s="1"/>
      <c r="B21" s="19" t="s">
        <v>6</v>
      </c>
      <c r="C21" s="20"/>
      <c r="D21" s="1">
        <v>14</v>
      </c>
      <c r="E21" s="23">
        <v>2</v>
      </c>
      <c r="F21" s="23"/>
      <c r="G21" s="23"/>
      <c r="H21" s="23">
        <f t="shared" ref="H21:H25" si="2">E21*D21</f>
        <v>28</v>
      </c>
      <c r="I21" s="23"/>
    </row>
    <row r="22" spans="1:9" ht="20.25" x14ac:dyDescent="0.15">
      <c r="A22" s="1"/>
      <c r="B22" s="19" t="s">
        <v>7</v>
      </c>
      <c r="C22" s="20"/>
      <c r="D22" s="1">
        <v>0.30399999999999999</v>
      </c>
      <c r="E22" s="23">
        <v>0.152</v>
      </c>
      <c r="F22" s="23"/>
      <c r="G22" s="24"/>
      <c r="H22" s="23" t="s">
        <v>8</v>
      </c>
      <c r="I22" s="23"/>
    </row>
    <row r="23" spans="1:9" ht="20.25" x14ac:dyDescent="0.15">
      <c r="A23" s="1"/>
      <c r="B23" s="19" t="s">
        <v>9</v>
      </c>
      <c r="C23" s="20"/>
      <c r="D23" s="1">
        <f>D21*D22</f>
        <v>4.2560000000000002</v>
      </c>
      <c r="E23" s="23">
        <f>E21*E22</f>
        <v>0.30399999999999999</v>
      </c>
      <c r="F23" s="23"/>
      <c r="G23" s="23"/>
      <c r="H23" s="22">
        <f t="shared" si="2"/>
        <v>1.2938240000000001</v>
      </c>
      <c r="I23" s="22"/>
    </row>
    <row r="24" spans="1:9" ht="20.25" x14ac:dyDescent="0.15">
      <c r="A24" s="1"/>
      <c r="B24" s="19" t="s">
        <v>10</v>
      </c>
      <c r="C24" s="20"/>
      <c r="D24" s="1">
        <f>D23+0.09</f>
        <v>4.3460000000000001</v>
      </c>
      <c r="E24" s="19">
        <f>E23+0.09</f>
        <v>0.39400000000000002</v>
      </c>
      <c r="F24" s="21"/>
      <c r="G24" s="20"/>
      <c r="H24" s="22">
        <f t="shared" si="2"/>
        <v>1.7123240000000002</v>
      </c>
      <c r="I24" s="22"/>
    </row>
    <row r="25" spans="1:9" ht="20.25" x14ac:dyDescent="0.15">
      <c r="A25" s="1"/>
      <c r="B25" s="19" t="s">
        <v>11</v>
      </c>
      <c r="C25" s="20"/>
      <c r="D25" s="1">
        <f>D21*64</f>
        <v>896</v>
      </c>
      <c r="E25" s="23">
        <f>E21*32</f>
        <v>64</v>
      </c>
      <c r="F25" s="23"/>
      <c r="G25" s="24"/>
      <c r="H25" s="23">
        <f t="shared" si="2"/>
        <v>57344</v>
      </c>
      <c r="I25" s="23"/>
    </row>
    <row r="26" spans="1:9" ht="20.25" x14ac:dyDescent="0.15">
      <c r="A26" s="2" t="s">
        <v>12</v>
      </c>
      <c r="B26" s="2" t="s">
        <v>13</v>
      </c>
      <c r="C26" s="2" t="s">
        <v>14</v>
      </c>
      <c r="D26" s="2" t="s">
        <v>15</v>
      </c>
      <c r="E26" s="2" t="s">
        <v>0</v>
      </c>
      <c r="F26" s="2" t="s">
        <v>1</v>
      </c>
      <c r="G26" s="2" t="s">
        <v>16</v>
      </c>
      <c r="H26" s="2" t="s">
        <v>17</v>
      </c>
      <c r="I26" s="2" t="s">
        <v>2</v>
      </c>
    </row>
    <row r="27" spans="1:9" ht="20.25" x14ac:dyDescent="0.15">
      <c r="A27" s="25" t="s">
        <v>18</v>
      </c>
      <c r="B27" s="25"/>
      <c r="C27" s="25"/>
      <c r="D27" s="25"/>
      <c r="E27" s="25"/>
      <c r="F27" s="25"/>
      <c r="G27" s="25"/>
      <c r="H27" s="25"/>
      <c r="I27" s="25"/>
    </row>
    <row r="28" spans="1:9" ht="20.25" x14ac:dyDescent="0.15">
      <c r="A28" s="2">
        <v>1</v>
      </c>
      <c r="B28" s="2" t="s">
        <v>19</v>
      </c>
      <c r="C28" s="3" t="s">
        <v>8</v>
      </c>
      <c r="D28" s="2" t="s">
        <v>20</v>
      </c>
      <c r="E28" s="2">
        <v>28</v>
      </c>
      <c r="F28" s="2" t="s">
        <v>3</v>
      </c>
      <c r="G28" s="4"/>
      <c r="H28" s="2">
        <f t="shared" ref="H28:H34" si="3">G28*E28</f>
        <v>0</v>
      </c>
      <c r="I28" s="2"/>
    </row>
    <row r="29" spans="1:9" ht="20.25" x14ac:dyDescent="0.15">
      <c r="A29" s="2">
        <v>2</v>
      </c>
      <c r="B29" s="2" t="s">
        <v>21</v>
      </c>
      <c r="C29" s="3" t="s">
        <v>8</v>
      </c>
      <c r="D29" s="2" t="s">
        <v>20</v>
      </c>
      <c r="E29" s="2">
        <v>1</v>
      </c>
      <c r="F29" s="2" t="s">
        <v>3</v>
      </c>
      <c r="G29" s="4"/>
      <c r="H29" s="2">
        <f t="shared" si="3"/>
        <v>0</v>
      </c>
      <c r="I29" s="2"/>
    </row>
    <row r="30" spans="1:9" ht="20.25" x14ac:dyDescent="0.15">
      <c r="A30" s="2">
        <v>3</v>
      </c>
      <c r="B30" s="2" t="s">
        <v>22</v>
      </c>
      <c r="C30" s="3"/>
      <c r="D30" s="2" t="s">
        <v>24</v>
      </c>
      <c r="E30" s="2">
        <v>4</v>
      </c>
      <c r="F30" s="2" t="s">
        <v>4</v>
      </c>
      <c r="G30" s="4"/>
      <c r="H30" s="2">
        <f t="shared" si="3"/>
        <v>0</v>
      </c>
      <c r="I30" s="2"/>
    </row>
    <row r="31" spans="1:9" ht="20.25" x14ac:dyDescent="0.15">
      <c r="A31" s="2">
        <v>4</v>
      </c>
      <c r="B31" s="2" t="s">
        <v>25</v>
      </c>
      <c r="C31" s="3"/>
      <c r="D31" s="5"/>
      <c r="E31" s="4">
        <v>1</v>
      </c>
      <c r="F31" s="4" t="s">
        <v>4</v>
      </c>
      <c r="G31" s="4"/>
      <c r="H31" s="2">
        <f t="shared" si="3"/>
        <v>0</v>
      </c>
      <c r="I31" s="2"/>
    </row>
    <row r="32" spans="1:9" ht="20.25" x14ac:dyDescent="0.15">
      <c r="A32" s="2">
        <v>6</v>
      </c>
      <c r="B32" s="2" t="s">
        <v>26</v>
      </c>
      <c r="C32" s="2" t="s">
        <v>27</v>
      </c>
      <c r="D32" s="2"/>
      <c r="E32" s="2">
        <v>2</v>
      </c>
      <c r="F32" s="2" t="s">
        <v>27</v>
      </c>
      <c r="G32" s="2"/>
      <c r="H32" s="2">
        <f t="shared" si="3"/>
        <v>0</v>
      </c>
      <c r="I32" s="2"/>
    </row>
    <row r="33" spans="1:9" ht="20.25" x14ac:dyDescent="0.15">
      <c r="A33" s="2">
        <v>7</v>
      </c>
      <c r="B33" s="2" t="s">
        <v>28</v>
      </c>
      <c r="C33" s="2" t="s">
        <v>29</v>
      </c>
      <c r="D33" s="2"/>
      <c r="E33" s="2">
        <v>4</v>
      </c>
      <c r="F33" s="2" t="s">
        <v>29</v>
      </c>
      <c r="G33" s="2"/>
      <c r="H33" s="2">
        <f t="shared" si="3"/>
        <v>0</v>
      </c>
      <c r="I33" s="2"/>
    </row>
    <row r="34" spans="1:9" ht="20.25" x14ac:dyDescent="0.15">
      <c r="A34" s="2">
        <v>8</v>
      </c>
      <c r="B34" s="2" t="s">
        <v>30</v>
      </c>
      <c r="C34" s="2" t="s">
        <v>27</v>
      </c>
      <c r="D34" s="2"/>
      <c r="E34" s="2">
        <v>15</v>
      </c>
      <c r="F34" s="2" t="s">
        <v>27</v>
      </c>
      <c r="G34" s="2"/>
      <c r="H34" s="2">
        <f t="shared" si="3"/>
        <v>0</v>
      </c>
      <c r="I34" s="2"/>
    </row>
    <row r="35" spans="1:9" ht="20.25" x14ac:dyDescent="0.15">
      <c r="A35" s="2">
        <v>10</v>
      </c>
      <c r="B35" s="6" t="s">
        <v>31</v>
      </c>
      <c r="C35" s="26"/>
      <c r="D35" s="27"/>
      <c r="E35" s="27"/>
      <c r="F35" s="27"/>
      <c r="G35" s="28"/>
      <c r="H35" s="2">
        <f>SUM(H28:H34)</f>
        <v>0</v>
      </c>
      <c r="I35" s="2"/>
    </row>
    <row r="37" spans="1:9" ht="20.25" x14ac:dyDescent="0.15">
      <c r="A37" s="30" t="s">
        <v>40</v>
      </c>
      <c r="B37" s="30"/>
      <c r="C37" s="30"/>
      <c r="D37" s="30"/>
      <c r="E37" s="30"/>
      <c r="F37" s="30"/>
      <c r="G37" s="30"/>
      <c r="H37" s="30"/>
      <c r="I37" s="30"/>
    </row>
    <row r="38" spans="1:9" ht="20.25" x14ac:dyDescent="0.15">
      <c r="A38" s="31" t="s">
        <v>5</v>
      </c>
      <c r="B38" s="32"/>
      <c r="C38" s="32"/>
      <c r="D38" s="32"/>
      <c r="E38" s="32"/>
      <c r="F38" s="33"/>
      <c r="G38" s="34" t="s">
        <v>38</v>
      </c>
      <c r="H38" s="35"/>
      <c r="I38" s="36"/>
    </row>
    <row r="39" spans="1:9" ht="20.25" x14ac:dyDescent="0.15">
      <c r="A39" s="1"/>
      <c r="B39" s="19" t="s">
        <v>6</v>
      </c>
      <c r="C39" s="20"/>
      <c r="D39" s="1">
        <v>16</v>
      </c>
      <c r="E39" s="23">
        <v>2</v>
      </c>
      <c r="F39" s="23"/>
      <c r="G39" s="23"/>
      <c r="H39" s="23">
        <f t="shared" ref="H39:H43" si="4">E39*D39</f>
        <v>32</v>
      </c>
      <c r="I39" s="23"/>
    </row>
    <row r="40" spans="1:9" ht="20.25" x14ac:dyDescent="0.15">
      <c r="A40" s="1"/>
      <c r="B40" s="19" t="s">
        <v>7</v>
      </c>
      <c r="C40" s="20"/>
      <c r="D40" s="1">
        <v>0.30399999999999999</v>
      </c>
      <c r="E40" s="23">
        <v>0.152</v>
      </c>
      <c r="F40" s="23"/>
      <c r="G40" s="24"/>
      <c r="H40" s="23" t="s">
        <v>8</v>
      </c>
      <c r="I40" s="23"/>
    </row>
    <row r="41" spans="1:9" ht="20.25" x14ac:dyDescent="0.15">
      <c r="A41" s="1"/>
      <c r="B41" s="19" t="s">
        <v>9</v>
      </c>
      <c r="C41" s="20"/>
      <c r="D41" s="1">
        <f>D39*D40</f>
        <v>4.8639999999999999</v>
      </c>
      <c r="E41" s="23">
        <f>E39*E40</f>
        <v>0.30399999999999999</v>
      </c>
      <c r="F41" s="23"/>
      <c r="G41" s="23"/>
      <c r="H41" s="22">
        <f t="shared" si="4"/>
        <v>1.478656</v>
      </c>
      <c r="I41" s="22"/>
    </row>
    <row r="42" spans="1:9" ht="20.25" x14ac:dyDescent="0.15">
      <c r="A42" s="1"/>
      <c r="B42" s="19" t="s">
        <v>10</v>
      </c>
      <c r="C42" s="20"/>
      <c r="D42" s="1">
        <f>D41+0.09</f>
        <v>4.9539999999999997</v>
      </c>
      <c r="E42" s="19">
        <f>E41+0.09</f>
        <v>0.39400000000000002</v>
      </c>
      <c r="F42" s="21"/>
      <c r="G42" s="20"/>
      <c r="H42" s="22">
        <f t="shared" si="4"/>
        <v>1.9518759999999999</v>
      </c>
      <c r="I42" s="22"/>
    </row>
    <row r="43" spans="1:9" ht="20.25" x14ac:dyDescent="0.15">
      <c r="A43" s="1"/>
      <c r="B43" s="19" t="s">
        <v>11</v>
      </c>
      <c r="C43" s="20"/>
      <c r="D43" s="1">
        <f>D39*64</f>
        <v>1024</v>
      </c>
      <c r="E43" s="23">
        <f>E39*32</f>
        <v>64</v>
      </c>
      <c r="F43" s="23"/>
      <c r="G43" s="24"/>
      <c r="H43" s="23">
        <f t="shared" si="4"/>
        <v>65536</v>
      </c>
      <c r="I43" s="23"/>
    </row>
    <row r="44" spans="1:9" ht="20.25" x14ac:dyDescent="0.15">
      <c r="A44" s="2" t="s">
        <v>12</v>
      </c>
      <c r="B44" s="2" t="s">
        <v>13</v>
      </c>
      <c r="C44" s="2" t="s">
        <v>14</v>
      </c>
      <c r="D44" s="2" t="s">
        <v>15</v>
      </c>
      <c r="E44" s="2" t="s">
        <v>0</v>
      </c>
      <c r="F44" s="2" t="s">
        <v>1</v>
      </c>
      <c r="G44" s="2" t="s">
        <v>16</v>
      </c>
      <c r="H44" s="2" t="s">
        <v>17</v>
      </c>
      <c r="I44" s="2" t="s">
        <v>2</v>
      </c>
    </row>
    <row r="45" spans="1:9" ht="20.25" x14ac:dyDescent="0.15">
      <c r="A45" s="25" t="s">
        <v>18</v>
      </c>
      <c r="B45" s="25"/>
      <c r="C45" s="25"/>
      <c r="D45" s="25"/>
      <c r="E45" s="25"/>
      <c r="F45" s="25"/>
      <c r="G45" s="25"/>
      <c r="H45" s="25"/>
      <c r="I45" s="25"/>
    </row>
    <row r="46" spans="1:9" ht="20.25" x14ac:dyDescent="0.15">
      <c r="A46" s="2">
        <v>1</v>
      </c>
      <c r="B46" s="2" t="s">
        <v>19</v>
      </c>
      <c r="C46" s="3" t="s">
        <v>8</v>
      </c>
      <c r="D46" s="2" t="s">
        <v>20</v>
      </c>
      <c r="E46" s="2">
        <v>32</v>
      </c>
      <c r="F46" s="2" t="s">
        <v>3</v>
      </c>
      <c r="G46" s="4"/>
      <c r="H46" s="2">
        <f t="shared" ref="H46:H52" si="5">G46*E46</f>
        <v>0</v>
      </c>
      <c r="I46" s="2"/>
    </row>
    <row r="47" spans="1:9" ht="20.25" x14ac:dyDescent="0.15">
      <c r="A47" s="2">
        <v>2</v>
      </c>
      <c r="B47" s="2" t="s">
        <v>21</v>
      </c>
      <c r="C47" s="3" t="s">
        <v>8</v>
      </c>
      <c r="D47" s="2" t="s">
        <v>20</v>
      </c>
      <c r="E47" s="2">
        <v>1</v>
      </c>
      <c r="F47" s="2" t="s">
        <v>3</v>
      </c>
      <c r="G47" s="4"/>
      <c r="H47" s="2">
        <f t="shared" si="5"/>
        <v>0</v>
      </c>
      <c r="I47" s="2"/>
    </row>
    <row r="48" spans="1:9" ht="20.25" x14ac:dyDescent="0.15">
      <c r="A48" s="2">
        <v>3</v>
      </c>
      <c r="B48" s="2" t="s">
        <v>22</v>
      </c>
      <c r="C48" s="3"/>
      <c r="D48" s="2" t="s">
        <v>24</v>
      </c>
      <c r="E48" s="2">
        <v>4</v>
      </c>
      <c r="F48" s="2" t="s">
        <v>4</v>
      </c>
      <c r="G48" s="4"/>
      <c r="H48" s="2">
        <f t="shared" si="5"/>
        <v>0</v>
      </c>
      <c r="I48" s="2"/>
    </row>
    <row r="49" spans="1:19" ht="20.25" x14ac:dyDescent="0.15">
      <c r="A49" s="2">
        <v>4</v>
      </c>
      <c r="B49" s="2" t="s">
        <v>25</v>
      </c>
      <c r="C49" s="3"/>
      <c r="D49" s="5"/>
      <c r="E49" s="4">
        <v>1</v>
      </c>
      <c r="F49" s="4" t="s">
        <v>4</v>
      </c>
      <c r="G49" s="4"/>
      <c r="H49" s="2">
        <f t="shared" si="5"/>
        <v>0</v>
      </c>
      <c r="I49" s="2"/>
    </row>
    <row r="50" spans="1:19" ht="20.25" x14ac:dyDescent="0.15">
      <c r="A50" s="2">
        <v>6</v>
      </c>
      <c r="B50" s="2" t="s">
        <v>26</v>
      </c>
      <c r="C50" s="2" t="s">
        <v>27</v>
      </c>
      <c r="D50" s="2"/>
      <c r="E50" s="2">
        <v>2</v>
      </c>
      <c r="F50" s="2" t="s">
        <v>27</v>
      </c>
      <c r="G50" s="2"/>
      <c r="H50" s="2">
        <f t="shared" si="5"/>
        <v>0</v>
      </c>
      <c r="I50" s="2"/>
    </row>
    <row r="51" spans="1:19" ht="20.25" x14ac:dyDescent="0.15">
      <c r="A51" s="2">
        <v>7</v>
      </c>
      <c r="B51" s="2" t="s">
        <v>28</v>
      </c>
      <c r="C51" s="2" t="s">
        <v>29</v>
      </c>
      <c r="D51" s="2"/>
      <c r="E51" s="2">
        <v>4</v>
      </c>
      <c r="F51" s="2" t="s">
        <v>29</v>
      </c>
      <c r="G51" s="2"/>
      <c r="H51" s="2">
        <f t="shared" si="5"/>
        <v>0</v>
      </c>
      <c r="I51" s="2"/>
    </row>
    <row r="52" spans="1:19" ht="20.25" x14ac:dyDescent="0.15">
      <c r="A52" s="2">
        <v>8</v>
      </c>
      <c r="B52" s="2" t="s">
        <v>30</v>
      </c>
      <c r="C52" s="2" t="s">
        <v>27</v>
      </c>
      <c r="D52" s="2"/>
      <c r="E52" s="2">
        <v>17</v>
      </c>
      <c r="F52" s="2" t="s">
        <v>27</v>
      </c>
      <c r="G52" s="2"/>
      <c r="H52" s="2">
        <f t="shared" si="5"/>
        <v>0</v>
      </c>
      <c r="I52" s="2"/>
    </row>
    <row r="53" spans="1:19" ht="20.25" x14ac:dyDescent="0.15">
      <c r="A53" s="2">
        <v>10</v>
      </c>
      <c r="B53" s="6" t="s">
        <v>31</v>
      </c>
      <c r="C53" s="26"/>
      <c r="D53" s="27"/>
      <c r="E53" s="27"/>
      <c r="F53" s="27"/>
      <c r="G53" s="28"/>
      <c r="H53" s="2">
        <f>SUM(H46:H52)</f>
        <v>0</v>
      </c>
      <c r="I53" s="2"/>
    </row>
    <row r="55" spans="1:19" ht="40.5" x14ac:dyDescent="0.15">
      <c r="A55" s="30" t="s">
        <v>41</v>
      </c>
      <c r="B55" s="30"/>
      <c r="C55" s="30"/>
      <c r="D55" s="30"/>
      <c r="E55" s="30"/>
      <c r="F55" s="30"/>
      <c r="G55" s="30"/>
      <c r="H55" s="30"/>
      <c r="I55" s="31"/>
      <c r="J55" s="18" t="s">
        <v>52</v>
      </c>
      <c r="K55" s="9" t="s">
        <v>44</v>
      </c>
      <c r="L55" s="2" t="s">
        <v>13</v>
      </c>
      <c r="M55" s="2" t="s">
        <v>14</v>
      </c>
      <c r="N55" s="2" t="s">
        <v>15</v>
      </c>
      <c r="O55" s="2" t="s">
        <v>0</v>
      </c>
      <c r="P55" s="2" t="s">
        <v>1</v>
      </c>
      <c r="Q55" s="2" t="s">
        <v>16</v>
      </c>
      <c r="R55" s="2" t="s">
        <v>17</v>
      </c>
      <c r="S55" s="2" t="s">
        <v>2</v>
      </c>
    </row>
    <row r="56" spans="1:19" ht="20.25" customHeight="1" x14ac:dyDescent="0.15">
      <c r="A56" s="31" t="s">
        <v>5</v>
      </c>
      <c r="B56" s="32"/>
      <c r="C56" s="32"/>
      <c r="D56" s="32"/>
      <c r="E56" s="32"/>
      <c r="F56" s="33"/>
      <c r="G56" s="34" t="s">
        <v>38</v>
      </c>
      <c r="H56" s="35"/>
      <c r="I56" s="35"/>
      <c r="J56" s="18"/>
      <c r="K56" s="11">
        <v>1</v>
      </c>
      <c r="L56" s="11" t="s">
        <v>45</v>
      </c>
      <c r="M56" s="11"/>
      <c r="N56" s="11"/>
      <c r="O56" s="11">
        <v>1</v>
      </c>
      <c r="P56" s="11" t="s">
        <v>49</v>
      </c>
      <c r="Q56" s="12"/>
      <c r="R56" s="12"/>
      <c r="S56" s="12"/>
    </row>
    <row r="57" spans="1:19" ht="20.25" customHeight="1" x14ac:dyDescent="0.15">
      <c r="A57" s="1"/>
      <c r="B57" s="19" t="s">
        <v>6</v>
      </c>
      <c r="C57" s="20"/>
      <c r="D57" s="1">
        <v>9</v>
      </c>
      <c r="E57" s="23">
        <v>2</v>
      </c>
      <c r="F57" s="23"/>
      <c r="G57" s="23"/>
      <c r="H57" s="23">
        <f t="shared" ref="H57:H61" si="6">E57*D57</f>
        <v>18</v>
      </c>
      <c r="I57" s="19"/>
      <c r="J57" s="18"/>
      <c r="K57" s="11">
        <v>2</v>
      </c>
      <c r="L57" s="11" t="s">
        <v>46</v>
      </c>
      <c r="M57" s="11"/>
      <c r="N57" s="11"/>
      <c r="O57" s="11">
        <v>4</v>
      </c>
      <c r="P57" s="11" t="s">
        <v>50</v>
      </c>
      <c r="Q57" s="12"/>
      <c r="R57" s="12"/>
      <c r="S57" s="12"/>
    </row>
    <row r="58" spans="1:19" ht="20.25" customHeight="1" x14ac:dyDescent="0.15">
      <c r="A58" s="1"/>
      <c r="B58" s="19" t="s">
        <v>7</v>
      </c>
      <c r="C58" s="20"/>
      <c r="D58" s="1">
        <v>0.30399999999999999</v>
      </c>
      <c r="E58" s="23">
        <v>0.152</v>
      </c>
      <c r="F58" s="23"/>
      <c r="G58" s="24"/>
      <c r="H58" s="23" t="s">
        <v>8</v>
      </c>
      <c r="I58" s="19"/>
      <c r="J58" s="18"/>
      <c r="K58" s="11">
        <v>3</v>
      </c>
      <c r="L58" s="13" t="s">
        <v>47</v>
      </c>
      <c r="M58" s="11"/>
      <c r="N58" s="11"/>
      <c r="O58" s="11">
        <v>1</v>
      </c>
      <c r="P58" s="13" t="s">
        <v>51</v>
      </c>
      <c r="Q58" s="12"/>
      <c r="R58" s="12"/>
      <c r="S58" s="12"/>
    </row>
    <row r="59" spans="1:19" ht="20.25" customHeight="1" x14ac:dyDescent="0.15">
      <c r="A59" s="1"/>
      <c r="B59" s="19" t="s">
        <v>9</v>
      </c>
      <c r="C59" s="20"/>
      <c r="D59" s="1">
        <f>D57*D58</f>
        <v>2.7359999999999998</v>
      </c>
      <c r="E59" s="23">
        <f>E57*E58</f>
        <v>0.30399999999999999</v>
      </c>
      <c r="F59" s="23"/>
      <c r="G59" s="23"/>
      <c r="H59" s="22">
        <f t="shared" si="6"/>
        <v>0.83174399999999993</v>
      </c>
      <c r="I59" s="38"/>
      <c r="J59" s="18"/>
      <c r="K59" s="11">
        <v>4</v>
      </c>
      <c r="L59" s="13" t="s">
        <v>48</v>
      </c>
      <c r="M59" s="11"/>
      <c r="N59" s="11"/>
      <c r="O59" s="11">
        <v>3</v>
      </c>
      <c r="P59" s="13" t="s">
        <v>51</v>
      </c>
      <c r="Q59" s="12"/>
      <c r="R59" s="12"/>
      <c r="S59" s="12"/>
    </row>
    <row r="60" spans="1:19" ht="20.25" customHeight="1" x14ac:dyDescent="0.15">
      <c r="A60" s="1"/>
      <c r="B60" s="19" t="s">
        <v>10</v>
      </c>
      <c r="C60" s="20"/>
      <c r="D60" s="1">
        <f>D59+0.09</f>
        <v>2.8259999999999996</v>
      </c>
      <c r="E60" s="19">
        <f>E59+0.09</f>
        <v>0.39400000000000002</v>
      </c>
      <c r="F60" s="21"/>
      <c r="G60" s="20"/>
      <c r="H60" s="22">
        <f t="shared" si="6"/>
        <v>1.1134439999999999</v>
      </c>
      <c r="I60" s="38"/>
      <c r="J60" s="18"/>
      <c r="K60" s="12"/>
      <c r="L60" s="12"/>
      <c r="M60" s="12"/>
      <c r="N60" s="12"/>
      <c r="O60" s="12"/>
      <c r="P60" s="12"/>
      <c r="Q60" s="12"/>
      <c r="R60" s="12"/>
      <c r="S60" s="12"/>
    </row>
    <row r="61" spans="1:19" ht="20.25" customHeight="1" x14ac:dyDescent="0.15">
      <c r="A61" s="1"/>
      <c r="B61" s="19" t="s">
        <v>11</v>
      </c>
      <c r="C61" s="20"/>
      <c r="D61" s="1">
        <f>D57*64</f>
        <v>576</v>
      </c>
      <c r="E61" s="23">
        <f>E57*32</f>
        <v>64</v>
      </c>
      <c r="F61" s="23"/>
      <c r="G61" s="24"/>
      <c r="H61" s="23">
        <f t="shared" si="6"/>
        <v>36864</v>
      </c>
      <c r="I61" s="19"/>
      <c r="J61" s="18"/>
      <c r="K61" s="12"/>
      <c r="L61" s="12"/>
      <c r="M61" s="12"/>
      <c r="N61" s="12"/>
      <c r="O61" s="12"/>
      <c r="P61" s="12"/>
      <c r="Q61" s="12"/>
      <c r="R61" s="12"/>
      <c r="S61" s="12"/>
    </row>
    <row r="62" spans="1:19" ht="20.25" customHeight="1" x14ac:dyDescent="0.15">
      <c r="A62" s="9" t="s">
        <v>44</v>
      </c>
      <c r="B62" s="2" t="s">
        <v>13</v>
      </c>
      <c r="C62" s="2" t="s">
        <v>14</v>
      </c>
      <c r="D62" s="2" t="s">
        <v>15</v>
      </c>
      <c r="E62" s="2" t="s">
        <v>0</v>
      </c>
      <c r="F62" s="2" t="s">
        <v>1</v>
      </c>
      <c r="G62" s="2" t="s">
        <v>16</v>
      </c>
      <c r="H62" s="2" t="s">
        <v>17</v>
      </c>
      <c r="I62" s="7" t="s">
        <v>2</v>
      </c>
      <c r="J62" s="18"/>
      <c r="K62" s="12"/>
      <c r="L62" s="12"/>
      <c r="M62" s="12"/>
      <c r="N62" s="12"/>
      <c r="O62" s="12"/>
      <c r="P62" s="12"/>
      <c r="Q62" s="12"/>
      <c r="R62" s="12"/>
      <c r="S62" s="12"/>
    </row>
    <row r="63" spans="1:19" ht="20.25" customHeight="1" x14ac:dyDescent="0.15">
      <c r="A63" s="25" t="s">
        <v>18</v>
      </c>
      <c r="B63" s="25"/>
      <c r="C63" s="25"/>
      <c r="D63" s="25"/>
      <c r="E63" s="25"/>
      <c r="F63" s="25"/>
      <c r="G63" s="25"/>
      <c r="H63" s="25"/>
      <c r="I63" s="39"/>
      <c r="J63" s="18"/>
      <c r="K63" s="12"/>
      <c r="L63" s="12"/>
      <c r="M63" s="12"/>
      <c r="N63" s="12"/>
      <c r="O63" s="12"/>
      <c r="P63" s="12"/>
      <c r="Q63" s="12"/>
      <c r="R63" s="12"/>
      <c r="S63" s="12"/>
    </row>
    <row r="64" spans="1:19" ht="20.25" customHeight="1" x14ac:dyDescent="0.15">
      <c r="A64" s="2">
        <v>1</v>
      </c>
      <c r="B64" s="2" t="s">
        <v>19</v>
      </c>
      <c r="C64" s="3" t="s">
        <v>8</v>
      </c>
      <c r="D64" s="2" t="s">
        <v>20</v>
      </c>
      <c r="E64" s="2">
        <v>18</v>
      </c>
      <c r="F64" s="2" t="s">
        <v>3</v>
      </c>
      <c r="G64" s="4"/>
      <c r="H64" s="2">
        <f t="shared" ref="H64:H70" si="7">G64*E64</f>
        <v>0</v>
      </c>
      <c r="I64" s="7"/>
      <c r="J64" s="18"/>
      <c r="K64" s="12"/>
      <c r="L64" s="12"/>
      <c r="M64" s="12"/>
      <c r="N64" s="12"/>
      <c r="O64" s="12"/>
      <c r="P64" s="12"/>
      <c r="Q64" s="12"/>
      <c r="R64" s="12"/>
      <c r="S64" s="12"/>
    </row>
    <row r="65" spans="1:19" ht="20.25" customHeight="1" x14ac:dyDescent="0.15">
      <c r="A65" s="2">
        <v>2</v>
      </c>
      <c r="B65" s="2" t="s">
        <v>21</v>
      </c>
      <c r="C65" s="3" t="s">
        <v>8</v>
      </c>
      <c r="D65" s="2" t="s">
        <v>20</v>
      </c>
      <c r="E65" s="2">
        <v>1</v>
      </c>
      <c r="F65" s="2" t="s">
        <v>3</v>
      </c>
      <c r="G65" s="4"/>
      <c r="H65" s="2">
        <f t="shared" si="7"/>
        <v>0</v>
      </c>
      <c r="I65" s="7"/>
      <c r="J65" s="18"/>
      <c r="K65" s="12"/>
      <c r="L65" s="12"/>
      <c r="M65" s="12"/>
      <c r="N65" s="12"/>
      <c r="O65" s="12"/>
      <c r="P65" s="12"/>
      <c r="Q65" s="12"/>
      <c r="R65" s="12"/>
      <c r="S65" s="12"/>
    </row>
    <row r="66" spans="1:19" ht="20.25" customHeight="1" x14ac:dyDescent="0.15">
      <c r="A66" s="2">
        <v>3</v>
      </c>
      <c r="B66" s="2" t="s">
        <v>22</v>
      </c>
      <c r="C66" s="3"/>
      <c r="D66" s="2" t="s">
        <v>24</v>
      </c>
      <c r="E66" s="2">
        <v>3</v>
      </c>
      <c r="F66" s="2" t="s">
        <v>4</v>
      </c>
      <c r="G66" s="4"/>
      <c r="H66" s="2">
        <f t="shared" si="7"/>
        <v>0</v>
      </c>
      <c r="I66" s="7"/>
      <c r="J66" s="18"/>
      <c r="K66" s="12"/>
      <c r="L66" s="12"/>
      <c r="M66" s="12"/>
      <c r="N66" s="12"/>
      <c r="O66" s="12"/>
      <c r="P66" s="12"/>
      <c r="Q66" s="12"/>
      <c r="R66" s="12"/>
      <c r="S66" s="12"/>
    </row>
    <row r="67" spans="1:19" ht="20.25" customHeight="1" x14ac:dyDescent="0.15">
      <c r="A67" s="2">
        <v>4</v>
      </c>
      <c r="B67" s="2" t="s">
        <v>25</v>
      </c>
      <c r="C67" s="3"/>
      <c r="D67" s="5"/>
      <c r="E67" s="4">
        <v>1</v>
      </c>
      <c r="F67" s="4" t="s">
        <v>4</v>
      </c>
      <c r="G67" s="4"/>
      <c r="H67" s="2">
        <f t="shared" si="7"/>
        <v>0</v>
      </c>
      <c r="I67" s="7"/>
      <c r="J67" s="18"/>
      <c r="K67" s="12"/>
      <c r="L67" s="12"/>
      <c r="M67" s="12"/>
      <c r="N67" s="12"/>
      <c r="O67" s="12"/>
      <c r="P67" s="12"/>
      <c r="Q67" s="12"/>
      <c r="R67" s="12"/>
      <c r="S67" s="12"/>
    </row>
    <row r="68" spans="1:19" ht="20.25" customHeight="1" x14ac:dyDescent="0.15">
      <c r="A68" s="2">
        <v>6</v>
      </c>
      <c r="B68" s="2" t="s">
        <v>26</v>
      </c>
      <c r="C68" s="2" t="s">
        <v>27</v>
      </c>
      <c r="D68" s="2"/>
      <c r="E68" s="2">
        <v>2</v>
      </c>
      <c r="F68" s="2" t="s">
        <v>27</v>
      </c>
      <c r="G68" s="2"/>
      <c r="H68" s="2">
        <f t="shared" si="7"/>
        <v>0</v>
      </c>
      <c r="I68" s="7"/>
      <c r="J68" s="18"/>
      <c r="K68" s="12"/>
      <c r="L68" s="12"/>
      <c r="M68" s="12"/>
      <c r="N68" s="12"/>
      <c r="O68" s="12"/>
      <c r="P68" s="12"/>
      <c r="Q68" s="12"/>
      <c r="R68" s="12"/>
      <c r="S68" s="12"/>
    </row>
    <row r="69" spans="1:19" ht="20.25" customHeight="1" x14ac:dyDescent="0.15">
      <c r="A69" s="2">
        <v>7</v>
      </c>
      <c r="B69" s="2" t="s">
        <v>28</v>
      </c>
      <c r="C69" s="2" t="s">
        <v>29</v>
      </c>
      <c r="D69" s="2"/>
      <c r="E69" s="2">
        <v>4</v>
      </c>
      <c r="F69" s="2" t="s">
        <v>29</v>
      </c>
      <c r="G69" s="2"/>
      <c r="H69" s="2">
        <f t="shared" si="7"/>
        <v>0</v>
      </c>
      <c r="I69" s="7"/>
      <c r="J69" s="18"/>
      <c r="K69" s="12"/>
      <c r="L69" s="12"/>
      <c r="M69" s="12"/>
      <c r="N69" s="12"/>
      <c r="O69" s="12"/>
      <c r="P69" s="12"/>
      <c r="Q69" s="12"/>
      <c r="R69" s="12"/>
      <c r="S69" s="12"/>
    </row>
    <row r="70" spans="1:19" ht="20.25" customHeight="1" x14ac:dyDescent="0.15">
      <c r="A70" s="2">
        <v>8</v>
      </c>
      <c r="B70" s="2" t="s">
        <v>30</v>
      </c>
      <c r="C70" s="2" t="s">
        <v>27</v>
      </c>
      <c r="D70" s="2"/>
      <c r="E70" s="2">
        <v>10</v>
      </c>
      <c r="F70" s="2" t="s">
        <v>27</v>
      </c>
      <c r="G70" s="2"/>
      <c r="H70" s="2">
        <f t="shared" si="7"/>
        <v>0</v>
      </c>
      <c r="I70" s="7"/>
      <c r="J70" s="18"/>
      <c r="K70" s="12"/>
      <c r="L70" s="12"/>
      <c r="M70" s="12"/>
      <c r="N70" s="12"/>
      <c r="O70" s="12"/>
      <c r="P70" s="12"/>
      <c r="Q70" s="12"/>
      <c r="R70" s="12"/>
      <c r="S70" s="12"/>
    </row>
    <row r="71" spans="1:19" ht="20.25" customHeight="1" x14ac:dyDescent="0.15">
      <c r="A71" s="2">
        <v>10</v>
      </c>
      <c r="B71" s="6" t="s">
        <v>31</v>
      </c>
      <c r="C71" s="26"/>
      <c r="D71" s="27"/>
      <c r="E71" s="27"/>
      <c r="F71" s="27"/>
      <c r="G71" s="28"/>
      <c r="H71" s="2">
        <f>SUM(H64:H70)</f>
        <v>0</v>
      </c>
      <c r="I71" s="7"/>
      <c r="J71" s="18"/>
      <c r="K71" s="12"/>
      <c r="L71" s="12"/>
      <c r="M71" s="12"/>
      <c r="N71" s="12"/>
      <c r="O71" s="12"/>
      <c r="P71" s="12"/>
      <c r="Q71" s="12"/>
      <c r="R71" s="12"/>
      <c r="S71" s="12"/>
    </row>
    <row r="72" spans="1:19" ht="13.5" customHeight="1" x14ac:dyDescent="0.15">
      <c r="J72" s="18"/>
      <c r="K72" s="12"/>
      <c r="L72" s="12"/>
      <c r="M72" s="12"/>
      <c r="N72" s="12"/>
      <c r="O72" s="12"/>
      <c r="P72" s="12"/>
      <c r="Q72" s="12"/>
      <c r="R72" s="12"/>
      <c r="S72" s="12"/>
    </row>
    <row r="73" spans="1:19" ht="20.25" customHeight="1" x14ac:dyDescent="0.15">
      <c r="A73" s="30" t="s">
        <v>42</v>
      </c>
      <c r="B73" s="30"/>
      <c r="C73" s="30"/>
      <c r="D73" s="30"/>
      <c r="E73" s="30"/>
      <c r="F73" s="30"/>
      <c r="G73" s="30"/>
      <c r="H73" s="30"/>
      <c r="I73" s="31"/>
      <c r="J73" s="18"/>
      <c r="K73" s="12"/>
      <c r="L73" s="12"/>
      <c r="M73" s="12"/>
      <c r="N73" s="12"/>
      <c r="O73" s="12"/>
      <c r="P73" s="12"/>
      <c r="Q73" s="12"/>
      <c r="R73" s="12"/>
      <c r="S73" s="12"/>
    </row>
    <row r="74" spans="1:19" ht="20.25" customHeight="1" x14ac:dyDescent="0.15">
      <c r="A74" s="31" t="s">
        <v>5</v>
      </c>
      <c r="B74" s="32"/>
      <c r="C74" s="32"/>
      <c r="D74" s="32"/>
      <c r="E74" s="32"/>
      <c r="F74" s="33"/>
      <c r="G74" s="34" t="s">
        <v>38</v>
      </c>
      <c r="H74" s="35"/>
      <c r="I74" s="35"/>
      <c r="J74" s="18"/>
      <c r="K74" s="12"/>
      <c r="L74" s="12"/>
      <c r="M74" s="12"/>
      <c r="N74" s="12"/>
      <c r="O74" s="12"/>
      <c r="P74" s="12"/>
      <c r="Q74" s="12"/>
      <c r="R74" s="12"/>
      <c r="S74" s="12"/>
    </row>
    <row r="75" spans="1:19" ht="20.25" customHeight="1" x14ac:dyDescent="0.15">
      <c r="A75" s="1"/>
      <c r="B75" s="19" t="s">
        <v>6</v>
      </c>
      <c r="C75" s="20"/>
      <c r="D75" s="1">
        <v>14</v>
      </c>
      <c r="E75" s="23">
        <v>2</v>
      </c>
      <c r="F75" s="23"/>
      <c r="G75" s="23"/>
      <c r="H75" s="23">
        <f t="shared" ref="H75:H79" si="8">E75*D75</f>
        <v>28</v>
      </c>
      <c r="I75" s="19"/>
      <c r="J75" s="18"/>
      <c r="K75" s="12"/>
      <c r="L75" s="12"/>
      <c r="M75" s="12"/>
      <c r="N75" s="12"/>
      <c r="O75" s="12"/>
      <c r="P75" s="12"/>
      <c r="Q75" s="12"/>
      <c r="R75" s="12"/>
      <c r="S75" s="12"/>
    </row>
    <row r="76" spans="1:19" ht="20.25" customHeight="1" x14ac:dyDescent="0.15">
      <c r="A76" s="1"/>
      <c r="B76" s="19" t="s">
        <v>7</v>
      </c>
      <c r="C76" s="20"/>
      <c r="D76" s="1">
        <v>0.30399999999999999</v>
      </c>
      <c r="E76" s="23">
        <v>0.152</v>
      </c>
      <c r="F76" s="23"/>
      <c r="G76" s="24"/>
      <c r="H76" s="23" t="s">
        <v>8</v>
      </c>
      <c r="I76" s="19"/>
      <c r="J76" s="18"/>
      <c r="K76" s="12"/>
      <c r="L76" s="12"/>
      <c r="M76" s="12"/>
      <c r="N76" s="12"/>
      <c r="O76" s="12"/>
      <c r="P76" s="12"/>
      <c r="Q76" s="12"/>
      <c r="R76" s="12"/>
      <c r="S76" s="12"/>
    </row>
    <row r="77" spans="1:19" ht="20.25" customHeight="1" x14ac:dyDescent="0.15">
      <c r="A77" s="1"/>
      <c r="B77" s="19" t="s">
        <v>9</v>
      </c>
      <c r="C77" s="20"/>
      <c r="D77" s="1">
        <f>D75*D76</f>
        <v>4.2560000000000002</v>
      </c>
      <c r="E77" s="23">
        <f>E75*E76</f>
        <v>0.30399999999999999</v>
      </c>
      <c r="F77" s="23"/>
      <c r="G77" s="23"/>
      <c r="H77" s="22">
        <f t="shared" si="8"/>
        <v>1.2938240000000001</v>
      </c>
      <c r="I77" s="38"/>
      <c r="J77" s="18"/>
      <c r="K77" s="12"/>
      <c r="L77" s="12"/>
      <c r="M77" s="12"/>
      <c r="N77" s="12"/>
      <c r="O77" s="12"/>
      <c r="P77" s="12"/>
      <c r="Q77" s="12"/>
      <c r="R77" s="12"/>
      <c r="S77" s="12"/>
    </row>
    <row r="78" spans="1:19" ht="20.25" customHeight="1" x14ac:dyDescent="0.15">
      <c r="A78" s="1"/>
      <c r="B78" s="19" t="s">
        <v>10</v>
      </c>
      <c r="C78" s="20"/>
      <c r="D78" s="1">
        <f>D77+0.09</f>
        <v>4.3460000000000001</v>
      </c>
      <c r="E78" s="19">
        <f>E77+0.09</f>
        <v>0.39400000000000002</v>
      </c>
      <c r="F78" s="21"/>
      <c r="G78" s="20"/>
      <c r="H78" s="22">
        <f t="shared" si="8"/>
        <v>1.7123240000000002</v>
      </c>
      <c r="I78" s="38"/>
      <c r="J78" s="18"/>
      <c r="K78" s="12"/>
      <c r="L78" s="12"/>
      <c r="M78" s="12"/>
      <c r="N78" s="12"/>
      <c r="O78" s="12"/>
      <c r="P78" s="12"/>
      <c r="Q78" s="12"/>
      <c r="R78" s="12"/>
      <c r="S78" s="12"/>
    </row>
    <row r="79" spans="1:19" ht="20.25" customHeight="1" x14ac:dyDescent="0.15">
      <c r="A79" s="1"/>
      <c r="B79" s="19" t="s">
        <v>11</v>
      </c>
      <c r="C79" s="20"/>
      <c r="D79" s="1">
        <f>D75*64</f>
        <v>896</v>
      </c>
      <c r="E79" s="23">
        <f>E75*32</f>
        <v>64</v>
      </c>
      <c r="F79" s="23"/>
      <c r="G79" s="24"/>
      <c r="H79" s="23">
        <f t="shared" si="8"/>
        <v>57344</v>
      </c>
      <c r="I79" s="19"/>
      <c r="J79" s="18"/>
      <c r="K79" s="12"/>
      <c r="L79" s="12"/>
      <c r="M79" s="12"/>
      <c r="N79" s="12"/>
      <c r="O79" s="12"/>
      <c r="P79" s="12"/>
      <c r="Q79" s="12"/>
      <c r="R79" s="12"/>
      <c r="S79" s="12"/>
    </row>
    <row r="80" spans="1:19" ht="20.25" customHeight="1" x14ac:dyDescent="0.15">
      <c r="A80" s="2" t="s">
        <v>12</v>
      </c>
      <c r="B80" s="2" t="s">
        <v>13</v>
      </c>
      <c r="C80" s="2" t="s">
        <v>14</v>
      </c>
      <c r="D80" s="2" t="s">
        <v>15</v>
      </c>
      <c r="E80" s="2" t="s">
        <v>0</v>
      </c>
      <c r="F80" s="2" t="s">
        <v>1</v>
      </c>
      <c r="G80" s="2" t="s">
        <v>16</v>
      </c>
      <c r="H80" s="2" t="s">
        <v>17</v>
      </c>
      <c r="I80" s="7" t="s">
        <v>2</v>
      </c>
      <c r="J80" s="18"/>
      <c r="K80" s="12"/>
      <c r="L80" s="12"/>
      <c r="M80" s="12"/>
      <c r="N80" s="12"/>
      <c r="O80" s="12"/>
      <c r="P80" s="12"/>
      <c r="Q80" s="12"/>
      <c r="R80" s="12"/>
      <c r="S80" s="12"/>
    </row>
    <row r="81" spans="1:19" ht="20.25" customHeight="1" x14ac:dyDescent="0.15">
      <c r="A81" s="25" t="s">
        <v>18</v>
      </c>
      <c r="B81" s="25"/>
      <c r="C81" s="25"/>
      <c r="D81" s="25"/>
      <c r="E81" s="25"/>
      <c r="F81" s="25"/>
      <c r="G81" s="25"/>
      <c r="H81" s="25"/>
      <c r="I81" s="39"/>
      <c r="J81" s="18"/>
      <c r="K81" s="12"/>
      <c r="L81" s="12"/>
      <c r="M81" s="12"/>
      <c r="N81" s="12"/>
      <c r="O81" s="12"/>
      <c r="P81" s="12"/>
      <c r="Q81" s="12"/>
      <c r="R81" s="12"/>
      <c r="S81" s="12"/>
    </row>
    <row r="82" spans="1:19" ht="20.25" customHeight="1" x14ac:dyDescent="0.15">
      <c r="A82" s="2">
        <v>1</v>
      </c>
      <c r="B82" s="2" t="s">
        <v>19</v>
      </c>
      <c r="C82" s="3" t="s">
        <v>8</v>
      </c>
      <c r="D82" s="2" t="s">
        <v>20</v>
      </c>
      <c r="E82" s="2">
        <v>28</v>
      </c>
      <c r="F82" s="2" t="s">
        <v>3</v>
      </c>
      <c r="G82" s="4"/>
      <c r="H82" s="2">
        <f t="shared" ref="H82:H88" si="9">G82*E82</f>
        <v>0</v>
      </c>
      <c r="I82" s="7"/>
      <c r="J82" s="18"/>
      <c r="K82" s="12"/>
      <c r="L82" s="12"/>
      <c r="M82" s="12"/>
      <c r="N82" s="12"/>
      <c r="O82" s="12"/>
      <c r="P82" s="12"/>
      <c r="Q82" s="12"/>
      <c r="R82" s="12"/>
      <c r="S82" s="12"/>
    </row>
    <row r="83" spans="1:19" ht="20.25" customHeight="1" x14ac:dyDescent="0.15">
      <c r="A83" s="2">
        <v>2</v>
      </c>
      <c r="B83" s="2" t="s">
        <v>21</v>
      </c>
      <c r="C83" s="3" t="s">
        <v>8</v>
      </c>
      <c r="D83" s="2" t="s">
        <v>20</v>
      </c>
      <c r="E83" s="2">
        <v>1</v>
      </c>
      <c r="F83" s="2" t="s">
        <v>3</v>
      </c>
      <c r="G83" s="4"/>
      <c r="H83" s="2">
        <f t="shared" si="9"/>
        <v>0</v>
      </c>
      <c r="I83" s="7"/>
      <c r="J83" s="18"/>
      <c r="K83" s="12"/>
      <c r="L83" s="12"/>
      <c r="M83" s="12"/>
      <c r="N83" s="12"/>
      <c r="O83" s="12"/>
      <c r="P83" s="12"/>
      <c r="Q83" s="12"/>
      <c r="R83" s="12"/>
      <c r="S83" s="12"/>
    </row>
    <row r="84" spans="1:19" ht="20.25" customHeight="1" x14ac:dyDescent="0.15">
      <c r="A84" s="2">
        <v>3</v>
      </c>
      <c r="B84" s="2" t="s">
        <v>22</v>
      </c>
      <c r="C84" s="3"/>
      <c r="D84" s="2" t="s">
        <v>24</v>
      </c>
      <c r="E84" s="2">
        <v>4</v>
      </c>
      <c r="F84" s="2" t="s">
        <v>4</v>
      </c>
      <c r="G84" s="4"/>
      <c r="H84" s="2">
        <f t="shared" si="9"/>
        <v>0</v>
      </c>
      <c r="I84" s="7"/>
      <c r="J84" s="18"/>
      <c r="K84" s="12"/>
      <c r="L84" s="12"/>
      <c r="M84" s="12"/>
      <c r="N84" s="12"/>
      <c r="O84" s="12"/>
      <c r="P84" s="12"/>
      <c r="Q84" s="12"/>
      <c r="R84" s="12"/>
      <c r="S84" s="12"/>
    </row>
    <row r="85" spans="1:19" ht="20.25" customHeight="1" x14ac:dyDescent="0.15">
      <c r="A85" s="2">
        <v>4</v>
      </c>
      <c r="B85" s="2" t="s">
        <v>25</v>
      </c>
      <c r="C85" s="3"/>
      <c r="D85" s="5"/>
      <c r="E85" s="4">
        <v>1</v>
      </c>
      <c r="F85" s="4" t="s">
        <v>4</v>
      </c>
      <c r="G85" s="4"/>
      <c r="H85" s="2">
        <f t="shared" si="9"/>
        <v>0</v>
      </c>
      <c r="I85" s="7"/>
      <c r="J85" s="18"/>
      <c r="K85" s="12"/>
      <c r="L85" s="12"/>
      <c r="M85" s="12"/>
      <c r="N85" s="12"/>
      <c r="O85" s="12"/>
      <c r="P85" s="12"/>
      <c r="Q85" s="12"/>
      <c r="R85" s="12"/>
      <c r="S85" s="12"/>
    </row>
    <row r="86" spans="1:19" ht="20.25" customHeight="1" x14ac:dyDescent="0.15">
      <c r="A86" s="2">
        <v>6</v>
      </c>
      <c r="B86" s="2" t="s">
        <v>26</v>
      </c>
      <c r="C86" s="2" t="s">
        <v>27</v>
      </c>
      <c r="D86" s="2"/>
      <c r="E86" s="2">
        <v>2</v>
      </c>
      <c r="F86" s="2" t="s">
        <v>27</v>
      </c>
      <c r="G86" s="2"/>
      <c r="H86" s="2">
        <f t="shared" si="9"/>
        <v>0</v>
      </c>
      <c r="I86" s="7"/>
      <c r="J86" s="18"/>
      <c r="K86" s="12"/>
      <c r="L86" s="12"/>
      <c r="M86" s="12"/>
      <c r="N86" s="12"/>
      <c r="O86" s="12"/>
      <c r="P86" s="12"/>
      <c r="Q86" s="12"/>
      <c r="R86" s="12"/>
      <c r="S86" s="12"/>
    </row>
    <row r="87" spans="1:19" ht="20.25" customHeight="1" x14ac:dyDescent="0.15">
      <c r="A87" s="2">
        <v>7</v>
      </c>
      <c r="B87" s="2" t="s">
        <v>28</v>
      </c>
      <c r="C87" s="2" t="s">
        <v>29</v>
      </c>
      <c r="D87" s="2"/>
      <c r="E87" s="2">
        <v>4</v>
      </c>
      <c r="F87" s="2" t="s">
        <v>29</v>
      </c>
      <c r="G87" s="2"/>
      <c r="H87" s="2">
        <f t="shared" si="9"/>
        <v>0</v>
      </c>
      <c r="I87" s="7"/>
      <c r="J87" s="18"/>
      <c r="K87" s="12"/>
      <c r="L87" s="12"/>
      <c r="M87" s="12"/>
      <c r="N87" s="12"/>
      <c r="O87" s="12"/>
      <c r="P87" s="12"/>
      <c r="Q87" s="12"/>
      <c r="R87" s="12"/>
      <c r="S87" s="12"/>
    </row>
    <row r="88" spans="1:19" ht="20.25" customHeight="1" x14ac:dyDescent="0.15">
      <c r="A88" s="2">
        <v>8</v>
      </c>
      <c r="B88" s="2" t="s">
        <v>30</v>
      </c>
      <c r="C88" s="2" t="s">
        <v>27</v>
      </c>
      <c r="D88" s="2"/>
      <c r="E88" s="2">
        <v>15</v>
      </c>
      <c r="F88" s="2" t="s">
        <v>27</v>
      </c>
      <c r="G88" s="2"/>
      <c r="H88" s="2">
        <f t="shared" si="9"/>
        <v>0</v>
      </c>
      <c r="I88" s="7"/>
      <c r="J88" s="18"/>
      <c r="K88" s="12"/>
      <c r="L88" s="12"/>
      <c r="M88" s="12"/>
      <c r="N88" s="12"/>
      <c r="O88" s="12"/>
      <c r="P88" s="12"/>
      <c r="Q88" s="12"/>
      <c r="R88" s="12"/>
      <c r="S88" s="12"/>
    </row>
    <row r="89" spans="1:19" ht="20.25" customHeight="1" x14ac:dyDescent="0.15">
      <c r="A89" s="2">
        <v>10</v>
      </c>
      <c r="B89" s="6" t="s">
        <v>31</v>
      </c>
      <c r="C89" s="26"/>
      <c r="D89" s="27"/>
      <c r="E89" s="27"/>
      <c r="F89" s="27"/>
      <c r="G89" s="28"/>
      <c r="H89" s="2">
        <f>SUM(H82:H88)</f>
        <v>0</v>
      </c>
      <c r="I89" s="7"/>
      <c r="J89" s="18"/>
      <c r="K89" s="12"/>
      <c r="L89" s="12"/>
      <c r="M89" s="12"/>
      <c r="N89" s="12"/>
      <c r="O89" s="12"/>
      <c r="P89" s="12"/>
      <c r="Q89" s="12"/>
      <c r="R89" s="12"/>
      <c r="S89" s="12"/>
    </row>
    <row r="90" spans="1:19" ht="13.5" customHeight="1" x14ac:dyDescent="0.15">
      <c r="J90" s="18"/>
      <c r="K90" s="12"/>
      <c r="L90" s="12"/>
      <c r="M90" s="12"/>
      <c r="N90" s="12"/>
      <c r="O90" s="12"/>
      <c r="P90" s="12"/>
      <c r="Q90" s="12"/>
      <c r="R90" s="12"/>
      <c r="S90" s="12"/>
    </row>
    <row r="91" spans="1:19" ht="20.25" customHeight="1" x14ac:dyDescent="0.15">
      <c r="A91" s="30" t="s">
        <v>43</v>
      </c>
      <c r="B91" s="30"/>
      <c r="C91" s="30"/>
      <c r="D91" s="30"/>
      <c r="E91" s="30"/>
      <c r="F91" s="30"/>
      <c r="G91" s="30"/>
      <c r="H91" s="30"/>
      <c r="I91" s="31"/>
      <c r="J91" s="18"/>
      <c r="K91" s="12"/>
      <c r="L91" s="12"/>
      <c r="M91" s="12"/>
      <c r="N91" s="12"/>
      <c r="O91" s="12"/>
      <c r="P91" s="12"/>
      <c r="Q91" s="12"/>
      <c r="R91" s="12"/>
      <c r="S91" s="12"/>
    </row>
    <row r="92" spans="1:19" ht="20.25" customHeight="1" x14ac:dyDescent="0.15">
      <c r="A92" s="31" t="s">
        <v>5</v>
      </c>
      <c r="B92" s="32"/>
      <c r="C92" s="32"/>
      <c r="D92" s="32"/>
      <c r="E92" s="32"/>
      <c r="F92" s="33"/>
      <c r="G92" s="34" t="s">
        <v>38</v>
      </c>
      <c r="H92" s="35"/>
      <c r="I92" s="35"/>
      <c r="J92" s="18"/>
      <c r="K92" s="12"/>
      <c r="L92" s="12"/>
      <c r="M92" s="12"/>
      <c r="N92" s="12"/>
      <c r="O92" s="12"/>
      <c r="P92" s="12"/>
      <c r="Q92" s="12"/>
      <c r="R92" s="12"/>
      <c r="S92" s="12"/>
    </row>
    <row r="93" spans="1:19" ht="20.25" customHeight="1" x14ac:dyDescent="0.15">
      <c r="A93" s="1"/>
      <c r="B93" s="19" t="s">
        <v>6</v>
      </c>
      <c r="C93" s="20"/>
      <c r="D93" s="1">
        <v>25</v>
      </c>
      <c r="E93" s="23">
        <v>2</v>
      </c>
      <c r="F93" s="23"/>
      <c r="G93" s="23"/>
      <c r="H93" s="23">
        <f t="shared" ref="H93:H97" si="10">E93*D93</f>
        <v>50</v>
      </c>
      <c r="I93" s="19"/>
      <c r="J93" s="18"/>
      <c r="K93" s="12"/>
      <c r="L93" s="12"/>
      <c r="M93" s="12"/>
      <c r="N93" s="12"/>
      <c r="O93" s="12"/>
      <c r="P93" s="12"/>
      <c r="Q93" s="12"/>
      <c r="R93" s="12"/>
      <c r="S93" s="12"/>
    </row>
    <row r="94" spans="1:19" ht="20.25" customHeight="1" x14ac:dyDescent="0.15">
      <c r="A94" s="1"/>
      <c r="B94" s="19" t="s">
        <v>7</v>
      </c>
      <c r="C94" s="20"/>
      <c r="D94" s="1">
        <v>0.30399999999999999</v>
      </c>
      <c r="E94" s="23">
        <v>0.152</v>
      </c>
      <c r="F94" s="23"/>
      <c r="G94" s="24"/>
      <c r="H94" s="23" t="s">
        <v>8</v>
      </c>
      <c r="I94" s="19"/>
      <c r="J94" s="18"/>
      <c r="K94" s="12"/>
      <c r="L94" s="12"/>
      <c r="M94" s="12"/>
      <c r="N94" s="12"/>
      <c r="O94" s="12"/>
      <c r="P94" s="12"/>
      <c r="Q94" s="12"/>
      <c r="R94" s="12"/>
      <c r="S94" s="12"/>
    </row>
    <row r="95" spans="1:19" ht="20.25" customHeight="1" x14ac:dyDescent="0.15">
      <c r="A95" s="1"/>
      <c r="B95" s="19" t="s">
        <v>9</v>
      </c>
      <c r="C95" s="20"/>
      <c r="D95" s="1">
        <f>D93*D94</f>
        <v>7.6</v>
      </c>
      <c r="E95" s="23">
        <f>E93*E94</f>
        <v>0.30399999999999999</v>
      </c>
      <c r="F95" s="23"/>
      <c r="G95" s="23"/>
      <c r="H95" s="22">
        <f t="shared" si="10"/>
        <v>2.3104</v>
      </c>
      <c r="I95" s="38"/>
      <c r="J95" s="18"/>
      <c r="K95" s="12"/>
      <c r="L95" s="12"/>
      <c r="M95" s="12"/>
      <c r="N95" s="12"/>
      <c r="O95" s="12"/>
      <c r="P95" s="12"/>
      <c r="Q95" s="12"/>
      <c r="R95" s="12"/>
      <c r="S95" s="12"/>
    </row>
    <row r="96" spans="1:19" ht="20.25" customHeight="1" x14ac:dyDescent="0.15">
      <c r="A96" s="1"/>
      <c r="B96" s="19" t="s">
        <v>10</v>
      </c>
      <c r="C96" s="20"/>
      <c r="D96" s="1">
        <f>D95+0.09</f>
        <v>7.6899999999999995</v>
      </c>
      <c r="E96" s="19">
        <f>E95+0.09</f>
        <v>0.39400000000000002</v>
      </c>
      <c r="F96" s="21"/>
      <c r="G96" s="20"/>
      <c r="H96" s="22">
        <f t="shared" si="10"/>
        <v>3.0298599999999998</v>
      </c>
      <c r="I96" s="38"/>
      <c r="J96" s="18"/>
      <c r="K96" s="12"/>
      <c r="L96" s="12"/>
      <c r="M96" s="12"/>
      <c r="N96" s="12"/>
      <c r="O96" s="12"/>
      <c r="P96" s="12"/>
      <c r="Q96" s="12"/>
      <c r="R96" s="12"/>
      <c r="S96" s="12"/>
    </row>
    <row r="97" spans="1:19" ht="20.25" customHeight="1" x14ac:dyDescent="0.15">
      <c r="A97" s="1"/>
      <c r="B97" s="19" t="s">
        <v>11</v>
      </c>
      <c r="C97" s="20"/>
      <c r="D97" s="1">
        <f>D93*64</f>
        <v>1600</v>
      </c>
      <c r="E97" s="23">
        <f>E93*32</f>
        <v>64</v>
      </c>
      <c r="F97" s="23"/>
      <c r="G97" s="24"/>
      <c r="H97" s="23">
        <f t="shared" si="10"/>
        <v>102400</v>
      </c>
      <c r="I97" s="19"/>
      <c r="J97" s="18"/>
      <c r="K97" s="12"/>
      <c r="L97" s="12"/>
      <c r="M97" s="12"/>
      <c r="N97" s="12"/>
      <c r="O97" s="12"/>
      <c r="P97" s="12"/>
      <c r="Q97" s="12"/>
      <c r="R97" s="12"/>
      <c r="S97" s="12"/>
    </row>
    <row r="98" spans="1:19" ht="20.25" customHeight="1" x14ac:dyDescent="0.15">
      <c r="A98" s="2" t="s">
        <v>12</v>
      </c>
      <c r="B98" s="2" t="s">
        <v>13</v>
      </c>
      <c r="C98" s="2" t="s">
        <v>14</v>
      </c>
      <c r="D98" s="2" t="s">
        <v>15</v>
      </c>
      <c r="E98" s="2" t="s">
        <v>0</v>
      </c>
      <c r="F98" s="2" t="s">
        <v>1</v>
      </c>
      <c r="G98" s="2" t="s">
        <v>16</v>
      </c>
      <c r="H98" s="2" t="s">
        <v>17</v>
      </c>
      <c r="I98" s="7" t="s">
        <v>2</v>
      </c>
      <c r="J98" s="18"/>
      <c r="K98" s="12"/>
      <c r="L98" s="12"/>
      <c r="M98" s="12"/>
      <c r="N98" s="12"/>
      <c r="O98" s="12"/>
      <c r="P98" s="12"/>
      <c r="Q98" s="12"/>
      <c r="R98" s="12"/>
      <c r="S98" s="12"/>
    </row>
    <row r="99" spans="1:19" ht="20.25" customHeight="1" x14ac:dyDescent="0.15">
      <c r="A99" s="25" t="s">
        <v>18</v>
      </c>
      <c r="B99" s="25"/>
      <c r="C99" s="25"/>
      <c r="D99" s="25"/>
      <c r="E99" s="25"/>
      <c r="F99" s="25"/>
      <c r="G99" s="25"/>
      <c r="H99" s="25"/>
      <c r="I99" s="39"/>
      <c r="J99" s="18"/>
      <c r="K99" s="12"/>
      <c r="L99" s="12"/>
      <c r="M99" s="12"/>
      <c r="N99" s="12"/>
      <c r="O99" s="12"/>
      <c r="P99" s="12"/>
      <c r="Q99" s="12"/>
      <c r="R99" s="12"/>
      <c r="S99" s="12"/>
    </row>
    <row r="100" spans="1:19" ht="20.25" customHeight="1" x14ac:dyDescent="0.15">
      <c r="A100" s="2">
        <v>1</v>
      </c>
      <c r="B100" s="2" t="s">
        <v>19</v>
      </c>
      <c r="C100" s="3" t="s">
        <v>8</v>
      </c>
      <c r="D100" s="2" t="s">
        <v>20</v>
      </c>
      <c r="E100" s="2">
        <v>50</v>
      </c>
      <c r="F100" s="2" t="s">
        <v>3</v>
      </c>
      <c r="G100" s="4"/>
      <c r="H100" s="2">
        <f t="shared" ref="H100:H106" si="11">G100*E100</f>
        <v>0</v>
      </c>
      <c r="I100" s="7"/>
      <c r="J100" s="18"/>
      <c r="K100" s="12"/>
      <c r="L100" s="12"/>
      <c r="M100" s="12"/>
      <c r="N100" s="12"/>
      <c r="O100" s="12"/>
      <c r="P100" s="12"/>
      <c r="Q100" s="12"/>
      <c r="R100" s="12"/>
      <c r="S100" s="12"/>
    </row>
    <row r="101" spans="1:19" ht="20.25" customHeight="1" x14ac:dyDescent="0.15">
      <c r="A101" s="2">
        <v>2</v>
      </c>
      <c r="B101" s="2" t="s">
        <v>21</v>
      </c>
      <c r="C101" s="3" t="s">
        <v>8</v>
      </c>
      <c r="D101" s="2" t="s">
        <v>20</v>
      </c>
      <c r="E101" s="2">
        <v>1</v>
      </c>
      <c r="F101" s="2" t="s">
        <v>3</v>
      </c>
      <c r="G101" s="4"/>
      <c r="H101" s="2">
        <f t="shared" si="11"/>
        <v>0</v>
      </c>
      <c r="I101" s="7"/>
      <c r="J101" s="18"/>
      <c r="K101" s="12"/>
      <c r="L101" s="12"/>
      <c r="M101" s="12"/>
      <c r="N101" s="12"/>
      <c r="O101" s="12"/>
      <c r="P101" s="12"/>
      <c r="Q101" s="12"/>
      <c r="R101" s="12"/>
      <c r="S101" s="12"/>
    </row>
    <row r="102" spans="1:19" ht="20.25" customHeight="1" x14ac:dyDescent="0.15">
      <c r="A102" s="2">
        <v>3</v>
      </c>
      <c r="B102" s="2" t="s">
        <v>22</v>
      </c>
      <c r="C102" s="3"/>
      <c r="D102" s="2" t="s">
        <v>24</v>
      </c>
      <c r="E102" s="2">
        <v>7</v>
      </c>
      <c r="F102" s="2" t="s">
        <v>4</v>
      </c>
      <c r="G102" s="4"/>
      <c r="H102" s="2">
        <f t="shared" si="11"/>
        <v>0</v>
      </c>
      <c r="I102" s="7"/>
      <c r="J102" s="18"/>
      <c r="K102" s="12"/>
      <c r="L102" s="12"/>
      <c r="M102" s="12"/>
      <c r="N102" s="12"/>
      <c r="O102" s="12"/>
      <c r="P102" s="12"/>
      <c r="Q102" s="12"/>
      <c r="R102" s="12"/>
      <c r="S102" s="12"/>
    </row>
    <row r="103" spans="1:19" ht="20.25" customHeight="1" x14ac:dyDescent="0.15">
      <c r="A103" s="2">
        <v>4</v>
      </c>
      <c r="B103" s="2" t="s">
        <v>25</v>
      </c>
      <c r="C103" s="3"/>
      <c r="D103" s="5"/>
      <c r="E103" s="4">
        <v>1</v>
      </c>
      <c r="F103" s="4" t="s">
        <v>4</v>
      </c>
      <c r="G103" s="4"/>
      <c r="H103" s="2">
        <f t="shared" si="11"/>
        <v>0</v>
      </c>
      <c r="I103" s="7"/>
      <c r="J103" s="18"/>
      <c r="K103" s="12"/>
      <c r="L103" s="12"/>
      <c r="M103" s="12"/>
      <c r="N103" s="12"/>
      <c r="O103" s="12"/>
      <c r="P103" s="12"/>
      <c r="Q103" s="12"/>
      <c r="R103" s="12"/>
      <c r="S103" s="12"/>
    </row>
    <row r="104" spans="1:19" ht="20.25" customHeight="1" x14ac:dyDescent="0.15">
      <c r="A104" s="2">
        <v>6</v>
      </c>
      <c r="B104" s="2" t="s">
        <v>26</v>
      </c>
      <c r="C104" s="2" t="s">
        <v>27</v>
      </c>
      <c r="D104" s="2"/>
      <c r="E104" s="2">
        <v>3</v>
      </c>
      <c r="F104" s="2" t="s">
        <v>27</v>
      </c>
      <c r="G104" s="2"/>
      <c r="H104" s="2">
        <f t="shared" si="11"/>
        <v>0</v>
      </c>
      <c r="I104" s="7"/>
      <c r="J104" s="18"/>
      <c r="K104" s="12"/>
      <c r="L104" s="12"/>
      <c r="M104" s="12"/>
      <c r="N104" s="12"/>
      <c r="O104" s="12"/>
      <c r="P104" s="12"/>
      <c r="Q104" s="12"/>
      <c r="R104" s="12"/>
      <c r="S104" s="12"/>
    </row>
    <row r="105" spans="1:19" ht="20.25" customHeight="1" x14ac:dyDescent="0.15">
      <c r="A105" s="2">
        <v>7</v>
      </c>
      <c r="B105" s="2" t="s">
        <v>28</v>
      </c>
      <c r="C105" s="2" t="s">
        <v>29</v>
      </c>
      <c r="D105" s="2"/>
      <c r="E105" s="2">
        <v>4</v>
      </c>
      <c r="F105" s="2" t="s">
        <v>29</v>
      </c>
      <c r="G105" s="2"/>
      <c r="H105" s="2">
        <f t="shared" si="11"/>
        <v>0</v>
      </c>
      <c r="I105" s="7"/>
      <c r="J105" s="18"/>
      <c r="K105" s="12"/>
      <c r="L105" s="12"/>
      <c r="M105" s="12"/>
      <c r="N105" s="12"/>
      <c r="O105" s="12"/>
      <c r="P105" s="12"/>
      <c r="Q105" s="12"/>
      <c r="R105" s="12"/>
      <c r="S105" s="12"/>
    </row>
    <row r="106" spans="1:19" ht="20.25" customHeight="1" x14ac:dyDescent="0.15">
      <c r="A106" s="2">
        <v>8</v>
      </c>
      <c r="B106" s="2" t="s">
        <v>30</v>
      </c>
      <c r="C106" s="2" t="s">
        <v>27</v>
      </c>
      <c r="D106" s="2"/>
      <c r="E106" s="2">
        <v>26</v>
      </c>
      <c r="F106" s="2" t="s">
        <v>27</v>
      </c>
      <c r="G106" s="2"/>
      <c r="H106" s="2">
        <f t="shared" si="11"/>
        <v>0</v>
      </c>
      <c r="I106" s="7"/>
      <c r="J106" s="18"/>
      <c r="K106" s="12"/>
      <c r="L106" s="12"/>
      <c r="M106" s="12"/>
      <c r="N106" s="12"/>
      <c r="O106" s="12"/>
      <c r="P106" s="12"/>
      <c r="Q106" s="12"/>
      <c r="R106" s="12"/>
      <c r="S106" s="12"/>
    </row>
    <row r="107" spans="1:19" ht="20.25" customHeight="1" x14ac:dyDescent="0.15">
      <c r="A107" s="2">
        <v>10</v>
      </c>
      <c r="B107" s="6" t="s">
        <v>31</v>
      </c>
      <c r="C107" s="26"/>
      <c r="D107" s="27"/>
      <c r="E107" s="27"/>
      <c r="F107" s="27"/>
      <c r="G107" s="28"/>
      <c r="H107" s="2">
        <f>SUM(H100:H106)</f>
        <v>0</v>
      </c>
      <c r="I107" s="7"/>
      <c r="J107" s="18"/>
      <c r="K107" s="12"/>
      <c r="L107" s="12"/>
      <c r="M107" s="12"/>
      <c r="N107" s="12"/>
      <c r="O107" s="12"/>
      <c r="P107" s="12"/>
      <c r="Q107" s="12"/>
      <c r="R107" s="12"/>
      <c r="S107" s="12"/>
    </row>
    <row r="109" spans="1:19" ht="20.25" x14ac:dyDescent="0.15">
      <c r="A109" s="29" t="s">
        <v>54</v>
      </c>
      <c r="B109" s="30"/>
      <c r="C109" s="30"/>
      <c r="D109" s="30"/>
      <c r="E109" s="30"/>
      <c r="F109" s="30"/>
      <c r="G109" s="30"/>
      <c r="H109" s="30"/>
      <c r="I109" s="30"/>
    </row>
    <row r="110" spans="1:19" ht="20.25" x14ac:dyDescent="0.15">
      <c r="A110" s="31" t="s">
        <v>5</v>
      </c>
      <c r="B110" s="32"/>
      <c r="C110" s="32"/>
      <c r="D110" s="32"/>
      <c r="E110" s="32"/>
      <c r="F110" s="33"/>
      <c r="G110" s="34" t="s">
        <v>38</v>
      </c>
      <c r="H110" s="35"/>
      <c r="I110" s="36"/>
    </row>
    <row r="111" spans="1:19" ht="20.25" x14ac:dyDescent="0.15">
      <c r="A111" s="1"/>
      <c r="B111" s="19" t="s">
        <v>6</v>
      </c>
      <c r="C111" s="20"/>
      <c r="D111" s="1"/>
      <c r="E111" s="23"/>
      <c r="F111" s="23"/>
      <c r="G111" s="23"/>
      <c r="H111" s="23"/>
      <c r="I111" s="23"/>
    </row>
    <row r="112" spans="1:19" ht="20.25" x14ac:dyDescent="0.15">
      <c r="A112" s="1"/>
      <c r="B112" s="19" t="s">
        <v>7</v>
      </c>
      <c r="C112" s="20"/>
      <c r="D112" s="1"/>
      <c r="E112" s="23"/>
      <c r="F112" s="23"/>
      <c r="G112" s="24"/>
      <c r="H112" s="23"/>
      <c r="I112" s="23"/>
    </row>
    <row r="113" spans="1:26" ht="20.25" x14ac:dyDescent="0.15">
      <c r="A113" s="1"/>
      <c r="B113" s="19" t="s">
        <v>9</v>
      </c>
      <c r="C113" s="20"/>
      <c r="D113" s="1"/>
      <c r="E113" s="23"/>
      <c r="F113" s="23"/>
      <c r="G113" s="23"/>
      <c r="H113" s="22"/>
      <c r="I113" s="22"/>
    </row>
    <row r="114" spans="1:26" ht="20.25" x14ac:dyDescent="0.15">
      <c r="A114" s="1"/>
      <c r="B114" s="19" t="s">
        <v>10</v>
      </c>
      <c r="C114" s="20"/>
      <c r="D114" s="1"/>
      <c r="E114" s="19"/>
      <c r="F114" s="21"/>
      <c r="G114" s="20"/>
      <c r="H114" s="22"/>
      <c r="I114" s="22"/>
    </row>
    <row r="115" spans="1:26" ht="20.25" x14ac:dyDescent="0.15">
      <c r="A115" s="1"/>
      <c r="B115" s="19" t="s">
        <v>11</v>
      </c>
      <c r="C115" s="20"/>
      <c r="D115" s="1"/>
      <c r="E115" s="23"/>
      <c r="F115" s="23"/>
      <c r="G115" s="24"/>
      <c r="H115" s="23"/>
      <c r="I115" s="23"/>
    </row>
    <row r="116" spans="1:26" ht="20.25" x14ac:dyDescent="0.15">
      <c r="A116" s="2" t="s">
        <v>12</v>
      </c>
      <c r="B116" s="2" t="s">
        <v>13</v>
      </c>
      <c r="C116" s="2" t="s">
        <v>14</v>
      </c>
      <c r="D116" s="2" t="s">
        <v>15</v>
      </c>
      <c r="E116" s="2" t="s">
        <v>0</v>
      </c>
      <c r="F116" s="2" t="s">
        <v>1</v>
      </c>
      <c r="G116" s="2" t="s">
        <v>16</v>
      </c>
      <c r="H116" s="2" t="s">
        <v>17</v>
      </c>
      <c r="I116" s="2" t="s">
        <v>2</v>
      </c>
    </row>
    <row r="117" spans="1:26" ht="20.25" x14ac:dyDescent="0.15">
      <c r="A117" s="25" t="s">
        <v>18</v>
      </c>
      <c r="B117" s="25"/>
      <c r="C117" s="25"/>
      <c r="D117" s="25"/>
      <c r="E117" s="25"/>
      <c r="F117" s="25"/>
      <c r="G117" s="25"/>
      <c r="H117" s="25"/>
      <c r="I117" s="25"/>
    </row>
    <row r="118" spans="1:26" ht="20.25" x14ac:dyDescent="0.15">
      <c r="A118" s="2">
        <v>1</v>
      </c>
      <c r="B118" s="2" t="s">
        <v>19</v>
      </c>
      <c r="C118" s="3" t="s">
        <v>8</v>
      </c>
      <c r="D118" s="2" t="s">
        <v>20</v>
      </c>
      <c r="E118" s="2"/>
      <c r="F118" s="2" t="s">
        <v>3</v>
      </c>
      <c r="G118" s="4"/>
      <c r="H118" s="2">
        <f t="shared" ref="H118:H124" si="12">G118*E118</f>
        <v>0</v>
      </c>
      <c r="I118" s="2"/>
    </row>
    <row r="119" spans="1:26" ht="20.25" x14ac:dyDescent="0.15">
      <c r="A119" s="2">
        <v>2</v>
      </c>
      <c r="B119" s="2" t="s">
        <v>21</v>
      </c>
      <c r="C119" s="3" t="s">
        <v>8</v>
      </c>
      <c r="D119" s="2" t="s">
        <v>20</v>
      </c>
      <c r="E119" s="2"/>
      <c r="F119" s="2" t="s">
        <v>3</v>
      </c>
      <c r="G119" s="4"/>
      <c r="H119" s="2">
        <f t="shared" si="12"/>
        <v>0</v>
      </c>
      <c r="I119" s="2"/>
    </row>
    <row r="120" spans="1:26" ht="20.25" x14ac:dyDescent="0.15">
      <c r="A120" s="2">
        <v>3</v>
      </c>
      <c r="B120" s="2" t="s">
        <v>22</v>
      </c>
      <c r="C120" s="3"/>
      <c r="D120" s="2" t="s">
        <v>24</v>
      </c>
      <c r="E120" s="2"/>
      <c r="F120" s="2" t="s">
        <v>4</v>
      </c>
      <c r="G120" s="4"/>
      <c r="H120" s="2">
        <f t="shared" si="12"/>
        <v>0</v>
      </c>
      <c r="I120" s="2"/>
    </row>
    <row r="121" spans="1:26" ht="20.25" x14ac:dyDescent="0.15">
      <c r="A121" s="2">
        <v>4</v>
      </c>
      <c r="B121" s="2" t="s">
        <v>25</v>
      </c>
      <c r="C121" s="3"/>
      <c r="D121" s="5"/>
      <c r="E121" s="4"/>
      <c r="F121" s="4" t="s">
        <v>4</v>
      </c>
      <c r="G121" s="4"/>
      <c r="H121" s="2">
        <f t="shared" si="12"/>
        <v>0</v>
      </c>
      <c r="I121" s="2"/>
    </row>
    <row r="122" spans="1:26" ht="20.25" x14ac:dyDescent="0.15">
      <c r="A122" s="2">
        <v>6</v>
      </c>
      <c r="B122" s="2" t="s">
        <v>26</v>
      </c>
      <c r="C122" s="2" t="s">
        <v>27</v>
      </c>
      <c r="D122" s="2"/>
      <c r="E122" s="2"/>
      <c r="F122" s="2" t="s">
        <v>27</v>
      </c>
      <c r="G122" s="2"/>
      <c r="H122" s="2">
        <f t="shared" si="12"/>
        <v>0</v>
      </c>
      <c r="I122" s="2"/>
    </row>
    <row r="123" spans="1:26" ht="20.25" x14ac:dyDescent="0.15">
      <c r="A123" s="2">
        <v>7</v>
      </c>
      <c r="B123" s="2" t="s">
        <v>28</v>
      </c>
      <c r="C123" s="2" t="s">
        <v>29</v>
      </c>
      <c r="D123" s="2"/>
      <c r="E123" s="2"/>
      <c r="F123" s="2" t="s">
        <v>29</v>
      </c>
      <c r="G123" s="2"/>
      <c r="H123" s="2">
        <f t="shared" si="12"/>
        <v>0</v>
      </c>
      <c r="I123" s="2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20.25" x14ac:dyDescent="0.15">
      <c r="A124" s="2">
        <v>8</v>
      </c>
      <c r="B124" s="2" t="s">
        <v>30</v>
      </c>
      <c r="C124" s="2" t="s">
        <v>27</v>
      </c>
      <c r="D124" s="2"/>
      <c r="E124" s="2"/>
      <c r="F124" s="2" t="s">
        <v>27</v>
      </c>
      <c r="G124" s="2"/>
      <c r="H124" s="2">
        <f t="shared" si="12"/>
        <v>0</v>
      </c>
      <c r="I124" s="2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20.25" x14ac:dyDescent="0.15">
      <c r="A125" s="2">
        <v>10</v>
      </c>
      <c r="B125" s="6" t="s">
        <v>31</v>
      </c>
      <c r="C125" s="26"/>
      <c r="D125" s="27"/>
      <c r="E125" s="27"/>
      <c r="F125" s="27"/>
      <c r="G125" s="28"/>
      <c r="H125" s="2">
        <f>SUM(H118:H124)</f>
        <v>0</v>
      </c>
      <c r="I125" s="2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20.25" x14ac:dyDescent="0.15"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20.25" x14ac:dyDescent="0.15">
      <c r="A127" s="29" t="s">
        <v>53</v>
      </c>
      <c r="B127" s="30"/>
      <c r="C127" s="30"/>
      <c r="D127" s="30"/>
      <c r="E127" s="30"/>
      <c r="F127" s="30"/>
      <c r="G127" s="30"/>
      <c r="H127" s="30"/>
      <c r="I127" s="3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20.25" x14ac:dyDescent="0.15">
      <c r="A128" s="31" t="s">
        <v>5</v>
      </c>
      <c r="B128" s="32"/>
      <c r="C128" s="32"/>
      <c r="D128" s="32"/>
      <c r="E128" s="32"/>
      <c r="F128" s="33"/>
      <c r="G128" s="34" t="s">
        <v>38</v>
      </c>
      <c r="H128" s="35"/>
      <c r="I128" s="36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20.25" x14ac:dyDescent="0.15">
      <c r="A129" s="1"/>
      <c r="B129" s="19" t="s">
        <v>6</v>
      </c>
      <c r="C129" s="20"/>
      <c r="D129" s="1">
        <v>14</v>
      </c>
      <c r="E129" s="23">
        <v>2</v>
      </c>
      <c r="F129" s="23"/>
      <c r="G129" s="23"/>
      <c r="H129" s="23">
        <f t="shared" ref="H129:H133" si="13">E129*D129</f>
        <v>28</v>
      </c>
      <c r="I129" s="23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20.25" x14ac:dyDescent="0.15">
      <c r="A130" s="1"/>
      <c r="B130" s="19" t="s">
        <v>7</v>
      </c>
      <c r="C130" s="20"/>
      <c r="D130" s="1">
        <v>0.30399999999999999</v>
      </c>
      <c r="E130" s="23">
        <v>0.152</v>
      </c>
      <c r="F130" s="23"/>
      <c r="G130" s="24"/>
      <c r="H130" s="23" t="s">
        <v>8</v>
      </c>
      <c r="I130" s="23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20.25" x14ac:dyDescent="0.15">
      <c r="A131" s="1"/>
      <c r="B131" s="19" t="s">
        <v>9</v>
      </c>
      <c r="C131" s="20"/>
      <c r="D131" s="1">
        <f>D129*D130</f>
        <v>4.2560000000000002</v>
      </c>
      <c r="E131" s="23">
        <f>E129*E130</f>
        <v>0.30399999999999999</v>
      </c>
      <c r="F131" s="23"/>
      <c r="G131" s="23"/>
      <c r="H131" s="22">
        <f t="shared" si="13"/>
        <v>1.2938240000000001</v>
      </c>
      <c r="I131" s="22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20.25" x14ac:dyDescent="0.15">
      <c r="A132" s="1"/>
      <c r="B132" s="19" t="s">
        <v>10</v>
      </c>
      <c r="C132" s="20"/>
      <c r="D132" s="1">
        <f>D131+0.09</f>
        <v>4.3460000000000001</v>
      </c>
      <c r="E132" s="19">
        <f>E131+0.09</f>
        <v>0.39400000000000002</v>
      </c>
      <c r="F132" s="21"/>
      <c r="G132" s="20"/>
      <c r="H132" s="22">
        <f t="shared" si="13"/>
        <v>1.7123240000000002</v>
      </c>
      <c r="I132" s="22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20.25" x14ac:dyDescent="0.15">
      <c r="A133" s="1"/>
      <c r="B133" s="19" t="s">
        <v>11</v>
      </c>
      <c r="C133" s="20"/>
      <c r="D133" s="1">
        <f>D129*64</f>
        <v>896</v>
      </c>
      <c r="E133" s="23">
        <f>E129*32</f>
        <v>64</v>
      </c>
      <c r="F133" s="23"/>
      <c r="G133" s="24"/>
      <c r="H133" s="23">
        <f t="shared" si="13"/>
        <v>57344</v>
      </c>
      <c r="I133" s="23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20.25" x14ac:dyDescent="0.15">
      <c r="A134" s="2" t="s">
        <v>12</v>
      </c>
      <c r="B134" s="2" t="s">
        <v>13</v>
      </c>
      <c r="C134" s="2" t="s">
        <v>14</v>
      </c>
      <c r="D134" s="2" t="s">
        <v>15</v>
      </c>
      <c r="E134" s="2" t="s">
        <v>0</v>
      </c>
      <c r="F134" s="2" t="s">
        <v>1</v>
      </c>
      <c r="G134" s="2" t="s">
        <v>16</v>
      </c>
      <c r="H134" s="2" t="s">
        <v>17</v>
      </c>
      <c r="I134" s="2" t="s">
        <v>2</v>
      </c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20.25" x14ac:dyDescent="0.15">
      <c r="A135" s="25" t="s">
        <v>18</v>
      </c>
      <c r="B135" s="25"/>
      <c r="C135" s="25"/>
      <c r="D135" s="25"/>
      <c r="E135" s="25"/>
      <c r="F135" s="25"/>
      <c r="G135" s="25"/>
      <c r="H135" s="25"/>
      <c r="I135" s="25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20.25" x14ac:dyDescent="0.15">
      <c r="A136" s="2">
        <v>1</v>
      </c>
      <c r="B136" s="2" t="s">
        <v>19</v>
      </c>
      <c r="C136" s="3" t="s">
        <v>8</v>
      </c>
      <c r="D136" s="2" t="s">
        <v>20</v>
      </c>
      <c r="E136" s="2">
        <v>28</v>
      </c>
      <c r="F136" s="2" t="s">
        <v>3</v>
      </c>
      <c r="G136" s="4"/>
      <c r="H136" s="2">
        <f t="shared" ref="H136:H142" si="14">G136*E136</f>
        <v>0</v>
      </c>
      <c r="I136" s="2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20.25" x14ac:dyDescent="0.15">
      <c r="A137" s="2">
        <v>2</v>
      </c>
      <c r="B137" s="2" t="s">
        <v>21</v>
      </c>
      <c r="C137" s="3" t="s">
        <v>8</v>
      </c>
      <c r="D137" s="2" t="s">
        <v>20</v>
      </c>
      <c r="E137" s="2">
        <v>1</v>
      </c>
      <c r="F137" s="2" t="s">
        <v>3</v>
      </c>
      <c r="G137" s="4"/>
      <c r="H137" s="2">
        <f t="shared" si="14"/>
        <v>0</v>
      </c>
      <c r="I137" s="2"/>
    </row>
    <row r="138" spans="1:26" ht="20.25" x14ac:dyDescent="0.15">
      <c r="A138" s="2">
        <v>3</v>
      </c>
      <c r="B138" s="2" t="s">
        <v>22</v>
      </c>
      <c r="C138" s="3"/>
      <c r="D138" s="2" t="s">
        <v>24</v>
      </c>
      <c r="E138" s="2">
        <v>4</v>
      </c>
      <c r="F138" s="2" t="s">
        <v>4</v>
      </c>
      <c r="G138" s="4"/>
      <c r="H138" s="2">
        <f t="shared" si="14"/>
        <v>0</v>
      </c>
      <c r="I138" s="2"/>
    </row>
    <row r="139" spans="1:26" ht="20.25" x14ac:dyDescent="0.15">
      <c r="A139" s="2">
        <v>4</v>
      </c>
      <c r="B139" s="2" t="s">
        <v>25</v>
      </c>
      <c r="C139" s="3"/>
      <c r="D139" s="5"/>
      <c r="E139" s="4">
        <v>1</v>
      </c>
      <c r="F139" s="4" t="s">
        <v>4</v>
      </c>
      <c r="G139" s="4"/>
      <c r="H139" s="2">
        <f t="shared" si="14"/>
        <v>0</v>
      </c>
      <c r="I139" s="2"/>
    </row>
    <row r="140" spans="1:26" ht="20.25" x14ac:dyDescent="0.15">
      <c r="A140" s="2">
        <v>6</v>
      </c>
      <c r="B140" s="2" t="s">
        <v>26</v>
      </c>
      <c r="C140" s="2" t="s">
        <v>27</v>
      </c>
      <c r="D140" s="2"/>
      <c r="E140" s="2">
        <v>2</v>
      </c>
      <c r="F140" s="2" t="s">
        <v>27</v>
      </c>
      <c r="G140" s="2"/>
      <c r="H140" s="2">
        <f t="shared" si="14"/>
        <v>0</v>
      </c>
      <c r="I140" s="2"/>
    </row>
    <row r="141" spans="1:26" ht="20.25" x14ac:dyDescent="0.15">
      <c r="A141" s="2">
        <v>7</v>
      </c>
      <c r="B141" s="2" t="s">
        <v>28</v>
      </c>
      <c r="C141" s="2" t="s">
        <v>29</v>
      </c>
      <c r="D141" s="2"/>
      <c r="E141" s="2">
        <v>4</v>
      </c>
      <c r="F141" s="2" t="s">
        <v>29</v>
      </c>
      <c r="G141" s="2"/>
      <c r="H141" s="2">
        <f t="shared" si="14"/>
        <v>0</v>
      </c>
      <c r="I141" s="2"/>
    </row>
    <row r="142" spans="1:26" ht="20.25" x14ac:dyDescent="0.15">
      <c r="A142" s="2">
        <v>8</v>
      </c>
      <c r="B142" s="2" t="s">
        <v>30</v>
      </c>
      <c r="C142" s="2" t="s">
        <v>27</v>
      </c>
      <c r="D142" s="2"/>
      <c r="E142" s="2">
        <v>15</v>
      </c>
      <c r="F142" s="2" t="s">
        <v>27</v>
      </c>
      <c r="G142" s="2"/>
      <c r="H142" s="2">
        <f t="shared" si="14"/>
        <v>0</v>
      </c>
      <c r="I142" s="2"/>
    </row>
    <row r="143" spans="1:26" ht="20.25" x14ac:dyDescent="0.15">
      <c r="A143" s="2">
        <v>10</v>
      </c>
      <c r="B143" s="6" t="s">
        <v>31</v>
      </c>
      <c r="C143" s="26"/>
      <c r="D143" s="27"/>
      <c r="E143" s="27"/>
      <c r="F143" s="27"/>
      <c r="G143" s="28"/>
      <c r="H143" s="2">
        <f>SUM(H136:H142)</f>
        <v>0</v>
      </c>
      <c r="I143" s="2"/>
    </row>
    <row r="145" spans="1:9" ht="27" x14ac:dyDescent="0.15">
      <c r="A145" s="14" t="s">
        <v>32</v>
      </c>
    </row>
    <row r="146" spans="1:9" ht="20.25" x14ac:dyDescent="0.15">
      <c r="A146" s="29" t="s">
        <v>55</v>
      </c>
      <c r="B146" s="30"/>
      <c r="C146" s="30"/>
      <c r="D146" s="30"/>
      <c r="E146" s="30"/>
      <c r="F146" s="30"/>
      <c r="G146" s="30"/>
      <c r="H146" s="30"/>
      <c r="I146" s="30"/>
    </row>
    <row r="147" spans="1:9" ht="20.25" x14ac:dyDescent="0.15">
      <c r="A147" s="31" t="s">
        <v>5</v>
      </c>
      <c r="B147" s="32"/>
      <c r="C147" s="32"/>
      <c r="D147" s="32"/>
      <c r="E147" s="32"/>
      <c r="F147" s="33"/>
      <c r="G147" s="34" t="s">
        <v>38</v>
      </c>
      <c r="H147" s="35"/>
      <c r="I147" s="36"/>
    </row>
    <row r="148" spans="1:9" ht="20.25" x14ac:dyDescent="0.15">
      <c r="A148" s="1"/>
      <c r="B148" s="19" t="s">
        <v>6</v>
      </c>
      <c r="C148" s="20"/>
      <c r="D148" s="1">
        <v>24</v>
      </c>
      <c r="E148" s="23">
        <v>1</v>
      </c>
      <c r="F148" s="23"/>
      <c r="G148" s="23"/>
      <c r="H148" s="23">
        <f t="shared" ref="H148:H152" si="15">E148*D148</f>
        <v>24</v>
      </c>
      <c r="I148" s="23"/>
    </row>
    <row r="149" spans="1:9" ht="20.25" x14ac:dyDescent="0.15">
      <c r="A149" s="1"/>
      <c r="B149" s="19" t="s">
        <v>7</v>
      </c>
      <c r="C149" s="20"/>
      <c r="D149" s="1">
        <v>0.30399999999999999</v>
      </c>
      <c r="E149" s="23">
        <v>0.152</v>
      </c>
      <c r="F149" s="23"/>
      <c r="G149" s="24"/>
      <c r="H149" s="23" t="s">
        <v>8</v>
      </c>
      <c r="I149" s="23"/>
    </row>
    <row r="150" spans="1:9" ht="20.25" x14ac:dyDescent="0.15">
      <c r="A150" s="1"/>
      <c r="B150" s="19" t="s">
        <v>9</v>
      </c>
      <c r="C150" s="20"/>
      <c r="D150" s="1">
        <f>D148*D149</f>
        <v>7.2959999999999994</v>
      </c>
      <c r="E150" s="23">
        <f>E148*E149</f>
        <v>0.152</v>
      </c>
      <c r="F150" s="23"/>
      <c r="G150" s="23"/>
      <c r="H150" s="22">
        <f t="shared" si="15"/>
        <v>1.108992</v>
      </c>
      <c r="I150" s="22"/>
    </row>
    <row r="151" spans="1:9" ht="20.25" x14ac:dyDescent="0.15">
      <c r="A151" s="1"/>
      <c r="B151" s="19" t="s">
        <v>10</v>
      </c>
      <c r="C151" s="20"/>
      <c r="D151" s="1">
        <f>D150+0.09</f>
        <v>7.3859999999999992</v>
      </c>
      <c r="E151" s="19">
        <f>E150+0.09</f>
        <v>0.24199999999999999</v>
      </c>
      <c r="F151" s="21"/>
      <c r="G151" s="20"/>
      <c r="H151" s="22">
        <f t="shared" si="15"/>
        <v>1.7874119999999998</v>
      </c>
      <c r="I151" s="22"/>
    </row>
    <row r="152" spans="1:9" ht="20.25" x14ac:dyDescent="0.15">
      <c r="A152" s="1"/>
      <c r="B152" s="19" t="s">
        <v>11</v>
      </c>
      <c r="C152" s="20"/>
      <c r="D152" s="1">
        <f>D148*64</f>
        <v>1536</v>
      </c>
      <c r="E152" s="23">
        <f>E148*32</f>
        <v>32</v>
      </c>
      <c r="F152" s="23"/>
      <c r="G152" s="24"/>
      <c r="H152" s="23">
        <f t="shared" si="15"/>
        <v>49152</v>
      </c>
      <c r="I152" s="23"/>
    </row>
    <row r="153" spans="1:9" ht="20.25" x14ac:dyDescent="0.15">
      <c r="A153" s="2" t="s">
        <v>12</v>
      </c>
      <c r="B153" s="2" t="s">
        <v>13</v>
      </c>
      <c r="C153" s="2" t="s">
        <v>14</v>
      </c>
      <c r="D153" s="2" t="s">
        <v>15</v>
      </c>
      <c r="E153" s="2" t="s">
        <v>0</v>
      </c>
      <c r="F153" s="2" t="s">
        <v>1</v>
      </c>
      <c r="G153" s="2" t="s">
        <v>16</v>
      </c>
      <c r="H153" s="2" t="s">
        <v>17</v>
      </c>
      <c r="I153" s="2" t="s">
        <v>2</v>
      </c>
    </row>
    <row r="154" spans="1:9" ht="20.25" x14ac:dyDescent="0.15">
      <c r="A154" s="25" t="s">
        <v>18</v>
      </c>
      <c r="B154" s="25"/>
      <c r="C154" s="25"/>
      <c r="D154" s="25"/>
      <c r="E154" s="25"/>
      <c r="F154" s="25"/>
      <c r="G154" s="25"/>
      <c r="H154" s="25"/>
      <c r="I154" s="25"/>
    </row>
    <row r="155" spans="1:9" ht="20.25" x14ac:dyDescent="0.15">
      <c r="A155" s="2">
        <v>1</v>
      </c>
      <c r="B155" s="2" t="s">
        <v>19</v>
      </c>
      <c r="C155" s="3" t="s">
        <v>8</v>
      </c>
      <c r="D155" s="2" t="s">
        <v>20</v>
      </c>
      <c r="E155" s="2">
        <v>24</v>
      </c>
      <c r="F155" s="2" t="s">
        <v>3</v>
      </c>
      <c r="G155" s="4"/>
      <c r="H155" s="2">
        <f t="shared" ref="H155:H161" si="16">G155*E155</f>
        <v>0</v>
      </c>
      <c r="I155" s="2"/>
    </row>
    <row r="156" spans="1:9" ht="20.25" x14ac:dyDescent="0.15">
      <c r="A156" s="2">
        <v>2</v>
      </c>
      <c r="B156" s="2" t="s">
        <v>21</v>
      </c>
      <c r="C156" s="3" t="s">
        <v>8</v>
      </c>
      <c r="D156" s="2" t="s">
        <v>20</v>
      </c>
      <c r="E156" s="2">
        <v>1</v>
      </c>
      <c r="F156" s="2" t="s">
        <v>3</v>
      </c>
      <c r="G156" s="4"/>
      <c r="H156" s="2">
        <f t="shared" si="16"/>
        <v>0</v>
      </c>
      <c r="I156" s="2"/>
    </row>
    <row r="157" spans="1:9" ht="20.25" x14ac:dyDescent="0.15">
      <c r="A157" s="2">
        <v>3</v>
      </c>
      <c r="B157" s="2" t="s">
        <v>22</v>
      </c>
      <c r="C157" s="3"/>
      <c r="D157" s="2" t="s">
        <v>24</v>
      </c>
      <c r="E157" s="2">
        <v>3</v>
      </c>
      <c r="F157" s="2" t="s">
        <v>4</v>
      </c>
      <c r="G157" s="4"/>
      <c r="H157" s="2">
        <f t="shared" si="16"/>
        <v>0</v>
      </c>
      <c r="I157" s="2"/>
    </row>
    <row r="158" spans="1:9" ht="20.25" x14ac:dyDescent="0.15">
      <c r="A158" s="2">
        <v>4</v>
      </c>
      <c r="B158" s="2" t="s">
        <v>25</v>
      </c>
      <c r="C158" s="3"/>
      <c r="D158" s="5"/>
      <c r="E158" s="4">
        <v>1</v>
      </c>
      <c r="F158" s="4" t="s">
        <v>4</v>
      </c>
      <c r="G158" s="4"/>
      <c r="H158" s="2">
        <f t="shared" si="16"/>
        <v>0</v>
      </c>
      <c r="I158" s="2"/>
    </row>
    <row r="159" spans="1:9" ht="20.25" x14ac:dyDescent="0.15">
      <c r="A159" s="2">
        <v>6</v>
      </c>
      <c r="B159" s="2" t="s">
        <v>26</v>
      </c>
      <c r="C159" s="2" t="s">
        <v>27</v>
      </c>
      <c r="D159" s="2"/>
      <c r="E159" s="2">
        <v>3</v>
      </c>
      <c r="F159" s="2" t="s">
        <v>27</v>
      </c>
      <c r="G159" s="2"/>
      <c r="H159" s="2">
        <f t="shared" si="16"/>
        <v>0</v>
      </c>
      <c r="I159" s="2"/>
    </row>
    <row r="160" spans="1:9" ht="20.25" x14ac:dyDescent="0.15">
      <c r="A160" s="2">
        <v>7</v>
      </c>
      <c r="B160" s="2" t="s">
        <v>28</v>
      </c>
      <c r="C160" s="2" t="s">
        <v>29</v>
      </c>
      <c r="D160" s="2"/>
      <c r="E160" s="2">
        <v>4</v>
      </c>
      <c r="F160" s="2" t="s">
        <v>29</v>
      </c>
      <c r="G160" s="2"/>
      <c r="H160" s="2">
        <f t="shared" si="16"/>
        <v>0</v>
      </c>
      <c r="I160" s="2"/>
    </row>
    <row r="161" spans="1:9" ht="20.25" x14ac:dyDescent="0.15">
      <c r="A161" s="2">
        <v>8</v>
      </c>
      <c r="B161" s="2" t="s">
        <v>34</v>
      </c>
      <c r="C161" s="2" t="s">
        <v>27</v>
      </c>
      <c r="D161" s="2"/>
      <c r="E161" s="2">
        <v>25</v>
      </c>
      <c r="F161" s="2" t="s">
        <v>27</v>
      </c>
      <c r="G161" s="2"/>
      <c r="H161" s="2">
        <f t="shared" si="16"/>
        <v>0</v>
      </c>
      <c r="I161" s="2"/>
    </row>
    <row r="162" spans="1:9" ht="20.25" x14ac:dyDescent="0.15">
      <c r="A162" s="2">
        <v>10</v>
      </c>
      <c r="B162" s="6" t="s">
        <v>31</v>
      </c>
      <c r="C162" s="26"/>
      <c r="D162" s="27"/>
      <c r="E162" s="27"/>
      <c r="F162" s="27"/>
      <c r="G162" s="28"/>
      <c r="H162" s="2">
        <f>SUM(H155:H161)</f>
        <v>0</v>
      </c>
      <c r="I162" s="2"/>
    </row>
    <row r="164" spans="1:9" ht="20.25" x14ac:dyDescent="0.15">
      <c r="A164" s="29" t="s">
        <v>56</v>
      </c>
      <c r="B164" s="30"/>
      <c r="C164" s="30"/>
      <c r="D164" s="30"/>
      <c r="E164" s="30"/>
      <c r="F164" s="30"/>
      <c r="G164" s="30"/>
      <c r="H164" s="30"/>
      <c r="I164" s="30"/>
    </row>
    <row r="165" spans="1:9" ht="20.25" x14ac:dyDescent="0.15">
      <c r="A165" s="31" t="s">
        <v>5</v>
      </c>
      <c r="B165" s="32"/>
      <c r="C165" s="32"/>
      <c r="D165" s="32"/>
      <c r="E165" s="32"/>
      <c r="F165" s="33"/>
      <c r="G165" s="34" t="s">
        <v>38</v>
      </c>
      <c r="H165" s="35"/>
      <c r="I165" s="36"/>
    </row>
    <row r="166" spans="1:9" ht="20.25" x14ac:dyDescent="0.15">
      <c r="A166" s="1"/>
      <c r="B166" s="19" t="s">
        <v>6</v>
      </c>
      <c r="C166" s="20"/>
      <c r="D166" s="1">
        <v>18</v>
      </c>
      <c r="E166" s="23">
        <v>1</v>
      </c>
      <c r="F166" s="23"/>
      <c r="G166" s="23"/>
      <c r="H166" s="23">
        <f t="shared" ref="H166:H170" si="17">E166*D166</f>
        <v>18</v>
      </c>
      <c r="I166" s="23"/>
    </row>
    <row r="167" spans="1:9" ht="20.25" x14ac:dyDescent="0.15">
      <c r="A167" s="1"/>
      <c r="B167" s="19" t="s">
        <v>7</v>
      </c>
      <c r="C167" s="20"/>
      <c r="D167" s="1">
        <v>0.30399999999999999</v>
      </c>
      <c r="E167" s="23">
        <v>0.152</v>
      </c>
      <c r="F167" s="23"/>
      <c r="G167" s="24"/>
      <c r="H167" s="23" t="s">
        <v>8</v>
      </c>
      <c r="I167" s="23"/>
    </row>
    <row r="168" spans="1:9" ht="20.25" x14ac:dyDescent="0.15">
      <c r="A168" s="1"/>
      <c r="B168" s="19" t="s">
        <v>9</v>
      </c>
      <c r="C168" s="20"/>
      <c r="D168" s="1">
        <f>D166*D167</f>
        <v>5.4719999999999995</v>
      </c>
      <c r="E168" s="23">
        <f>E166*E167</f>
        <v>0.152</v>
      </c>
      <c r="F168" s="23"/>
      <c r="G168" s="23"/>
      <c r="H168" s="22">
        <f t="shared" si="17"/>
        <v>0.83174399999999993</v>
      </c>
      <c r="I168" s="22"/>
    </row>
    <row r="169" spans="1:9" ht="20.25" x14ac:dyDescent="0.15">
      <c r="A169" s="1"/>
      <c r="B169" s="19" t="s">
        <v>10</v>
      </c>
      <c r="C169" s="20"/>
      <c r="D169" s="1">
        <f>D168+0.09</f>
        <v>5.5619999999999994</v>
      </c>
      <c r="E169" s="19">
        <f>E168+0.09</f>
        <v>0.24199999999999999</v>
      </c>
      <c r="F169" s="21"/>
      <c r="G169" s="20"/>
      <c r="H169" s="22">
        <f t="shared" si="17"/>
        <v>1.3460039999999998</v>
      </c>
      <c r="I169" s="22"/>
    </row>
    <row r="170" spans="1:9" ht="20.25" x14ac:dyDescent="0.15">
      <c r="A170" s="1"/>
      <c r="B170" s="19" t="s">
        <v>11</v>
      </c>
      <c r="C170" s="20"/>
      <c r="D170" s="1">
        <f>D166*64</f>
        <v>1152</v>
      </c>
      <c r="E170" s="23">
        <f>E166*32</f>
        <v>32</v>
      </c>
      <c r="F170" s="23"/>
      <c r="G170" s="24"/>
      <c r="H170" s="23">
        <f t="shared" si="17"/>
        <v>36864</v>
      </c>
      <c r="I170" s="23"/>
    </row>
    <row r="171" spans="1:9" ht="20.25" x14ac:dyDescent="0.15">
      <c r="A171" s="2" t="s">
        <v>12</v>
      </c>
      <c r="B171" s="2" t="s">
        <v>13</v>
      </c>
      <c r="C171" s="2" t="s">
        <v>14</v>
      </c>
      <c r="D171" s="2" t="s">
        <v>15</v>
      </c>
      <c r="E171" s="2" t="s">
        <v>0</v>
      </c>
      <c r="F171" s="2" t="s">
        <v>1</v>
      </c>
      <c r="G171" s="2" t="s">
        <v>16</v>
      </c>
      <c r="H171" s="2" t="s">
        <v>17</v>
      </c>
      <c r="I171" s="2" t="s">
        <v>2</v>
      </c>
    </row>
    <row r="172" spans="1:9" ht="20.25" x14ac:dyDescent="0.15">
      <c r="A172" s="25" t="s">
        <v>18</v>
      </c>
      <c r="B172" s="25"/>
      <c r="C172" s="25"/>
      <c r="D172" s="25"/>
      <c r="E172" s="25"/>
      <c r="F172" s="25"/>
      <c r="G172" s="25"/>
      <c r="H172" s="25"/>
      <c r="I172" s="25"/>
    </row>
    <row r="173" spans="1:9" ht="20.25" x14ac:dyDescent="0.15">
      <c r="A173" s="2">
        <v>1</v>
      </c>
      <c r="B173" s="2" t="s">
        <v>19</v>
      </c>
      <c r="C173" s="3" t="s">
        <v>8</v>
      </c>
      <c r="D173" s="2" t="s">
        <v>20</v>
      </c>
      <c r="E173" s="2">
        <v>18</v>
      </c>
      <c r="F173" s="2" t="s">
        <v>3</v>
      </c>
      <c r="G173" s="4"/>
      <c r="H173" s="2">
        <f t="shared" ref="H173:H179" si="18">G173*E173</f>
        <v>0</v>
      </c>
      <c r="I173" s="2"/>
    </row>
    <row r="174" spans="1:9" ht="20.25" x14ac:dyDescent="0.15">
      <c r="A174" s="2">
        <v>2</v>
      </c>
      <c r="B174" s="2" t="s">
        <v>21</v>
      </c>
      <c r="C174" s="3" t="s">
        <v>8</v>
      </c>
      <c r="D174" s="2" t="s">
        <v>20</v>
      </c>
      <c r="E174" s="2">
        <v>1</v>
      </c>
      <c r="F174" s="2" t="s">
        <v>3</v>
      </c>
      <c r="G174" s="4"/>
      <c r="H174" s="2">
        <f t="shared" si="18"/>
        <v>0</v>
      </c>
      <c r="I174" s="2"/>
    </row>
    <row r="175" spans="1:9" ht="20.25" x14ac:dyDescent="0.15">
      <c r="A175" s="2">
        <v>3</v>
      </c>
      <c r="B175" s="2" t="s">
        <v>22</v>
      </c>
      <c r="C175" s="3"/>
      <c r="D175" s="2" t="s">
        <v>24</v>
      </c>
      <c r="E175" s="2">
        <v>3</v>
      </c>
      <c r="F175" s="2" t="s">
        <v>4</v>
      </c>
      <c r="G175" s="4"/>
      <c r="H175" s="2">
        <f t="shared" si="18"/>
        <v>0</v>
      </c>
      <c r="I175" s="2"/>
    </row>
    <row r="176" spans="1:9" ht="20.25" x14ac:dyDescent="0.15">
      <c r="A176" s="2">
        <v>4</v>
      </c>
      <c r="B176" s="2" t="s">
        <v>25</v>
      </c>
      <c r="C176" s="3"/>
      <c r="D176" s="5"/>
      <c r="E176" s="4">
        <v>1</v>
      </c>
      <c r="F176" s="4" t="s">
        <v>4</v>
      </c>
      <c r="G176" s="4"/>
      <c r="H176" s="2">
        <f t="shared" si="18"/>
        <v>0</v>
      </c>
      <c r="I176" s="2"/>
    </row>
    <row r="177" spans="1:9" ht="20.25" x14ac:dyDescent="0.15">
      <c r="A177" s="2">
        <v>6</v>
      </c>
      <c r="B177" s="2" t="s">
        <v>26</v>
      </c>
      <c r="C177" s="2" t="s">
        <v>27</v>
      </c>
      <c r="D177" s="2"/>
      <c r="E177" s="2">
        <v>2</v>
      </c>
      <c r="F177" s="2" t="s">
        <v>27</v>
      </c>
      <c r="G177" s="2"/>
      <c r="H177" s="2">
        <f t="shared" si="18"/>
        <v>0</v>
      </c>
      <c r="I177" s="2"/>
    </row>
    <row r="178" spans="1:9" ht="20.25" x14ac:dyDescent="0.15">
      <c r="A178" s="2">
        <v>7</v>
      </c>
      <c r="B178" s="2" t="s">
        <v>28</v>
      </c>
      <c r="C178" s="2" t="s">
        <v>29</v>
      </c>
      <c r="D178" s="2"/>
      <c r="E178" s="2">
        <v>4</v>
      </c>
      <c r="F178" s="2" t="s">
        <v>29</v>
      </c>
      <c r="G178" s="2"/>
      <c r="H178" s="2">
        <f t="shared" si="18"/>
        <v>0</v>
      </c>
      <c r="I178" s="2"/>
    </row>
    <row r="179" spans="1:9" ht="20.25" x14ac:dyDescent="0.15">
      <c r="A179" s="2">
        <v>8</v>
      </c>
      <c r="B179" s="2" t="s">
        <v>34</v>
      </c>
      <c r="C179" s="2" t="s">
        <v>27</v>
      </c>
      <c r="D179" s="2"/>
      <c r="E179" s="2">
        <v>19</v>
      </c>
      <c r="F179" s="2" t="s">
        <v>27</v>
      </c>
      <c r="G179" s="2"/>
      <c r="H179" s="2">
        <f t="shared" si="18"/>
        <v>0</v>
      </c>
      <c r="I179" s="2"/>
    </row>
    <row r="180" spans="1:9" ht="20.25" x14ac:dyDescent="0.15">
      <c r="A180" s="2">
        <v>10</v>
      </c>
      <c r="B180" s="6" t="s">
        <v>31</v>
      </c>
      <c r="C180" s="26"/>
      <c r="D180" s="27"/>
      <c r="E180" s="27"/>
      <c r="F180" s="27"/>
      <c r="G180" s="28"/>
      <c r="H180" s="2">
        <f>SUM(H173:H179)</f>
        <v>0</v>
      </c>
      <c r="I180" s="2"/>
    </row>
    <row r="182" spans="1:9" ht="20.25" x14ac:dyDescent="0.15">
      <c r="A182" s="29" t="s">
        <v>57</v>
      </c>
      <c r="B182" s="30"/>
      <c r="C182" s="30"/>
      <c r="D182" s="30"/>
      <c r="E182" s="30"/>
      <c r="F182" s="30"/>
      <c r="G182" s="30"/>
      <c r="H182" s="30"/>
      <c r="I182" s="30"/>
    </row>
    <row r="183" spans="1:9" ht="20.25" x14ac:dyDescent="0.15">
      <c r="A183" s="31" t="s">
        <v>5</v>
      </c>
      <c r="B183" s="32"/>
      <c r="C183" s="32"/>
      <c r="D183" s="32"/>
      <c r="E183" s="32"/>
      <c r="F183" s="33"/>
      <c r="G183" s="34" t="s">
        <v>38</v>
      </c>
      <c r="H183" s="35"/>
      <c r="I183" s="36"/>
    </row>
    <row r="184" spans="1:9" ht="20.25" x14ac:dyDescent="0.15">
      <c r="A184" s="1"/>
      <c r="B184" s="19" t="s">
        <v>6</v>
      </c>
      <c r="C184" s="20"/>
      <c r="D184" s="1">
        <v>6</v>
      </c>
      <c r="E184" s="23">
        <v>1</v>
      </c>
      <c r="F184" s="23"/>
      <c r="G184" s="23"/>
      <c r="H184" s="23">
        <f t="shared" ref="H184:H188" si="19">E184*D184</f>
        <v>6</v>
      </c>
      <c r="I184" s="23"/>
    </row>
    <row r="185" spans="1:9" ht="20.25" x14ac:dyDescent="0.15">
      <c r="A185" s="1"/>
      <c r="B185" s="19" t="s">
        <v>7</v>
      </c>
      <c r="C185" s="20"/>
      <c r="D185" s="1">
        <v>0.30399999999999999</v>
      </c>
      <c r="E185" s="23">
        <v>0.152</v>
      </c>
      <c r="F185" s="23"/>
      <c r="G185" s="24"/>
      <c r="H185" s="23" t="s">
        <v>8</v>
      </c>
      <c r="I185" s="23"/>
    </row>
    <row r="186" spans="1:9" ht="20.25" x14ac:dyDescent="0.15">
      <c r="A186" s="1"/>
      <c r="B186" s="19" t="s">
        <v>9</v>
      </c>
      <c r="C186" s="20"/>
      <c r="D186" s="1">
        <f>D184*D185</f>
        <v>1.8239999999999998</v>
      </c>
      <c r="E186" s="23">
        <f>E184*E185</f>
        <v>0.152</v>
      </c>
      <c r="F186" s="23"/>
      <c r="G186" s="23"/>
      <c r="H186" s="22">
        <f t="shared" si="19"/>
        <v>0.27724799999999999</v>
      </c>
      <c r="I186" s="22"/>
    </row>
    <row r="187" spans="1:9" ht="20.25" x14ac:dyDescent="0.15">
      <c r="A187" s="1"/>
      <c r="B187" s="19" t="s">
        <v>10</v>
      </c>
      <c r="C187" s="20"/>
      <c r="D187" s="1">
        <f>D186+0.09</f>
        <v>1.9139999999999999</v>
      </c>
      <c r="E187" s="19">
        <f>E186+0.09</f>
        <v>0.24199999999999999</v>
      </c>
      <c r="F187" s="21"/>
      <c r="G187" s="20"/>
      <c r="H187" s="22">
        <f t="shared" si="19"/>
        <v>0.46318799999999999</v>
      </c>
      <c r="I187" s="22"/>
    </row>
    <row r="188" spans="1:9" ht="20.25" x14ac:dyDescent="0.15">
      <c r="A188" s="1"/>
      <c r="B188" s="19" t="s">
        <v>11</v>
      </c>
      <c r="C188" s="20"/>
      <c r="D188" s="1">
        <f>D184*64</f>
        <v>384</v>
      </c>
      <c r="E188" s="23">
        <f>E184*32</f>
        <v>32</v>
      </c>
      <c r="F188" s="23"/>
      <c r="G188" s="24"/>
      <c r="H188" s="23">
        <f t="shared" si="19"/>
        <v>12288</v>
      </c>
      <c r="I188" s="23"/>
    </row>
    <row r="189" spans="1:9" ht="20.25" x14ac:dyDescent="0.15">
      <c r="A189" s="2" t="s">
        <v>12</v>
      </c>
      <c r="B189" s="2" t="s">
        <v>13</v>
      </c>
      <c r="C189" s="2" t="s">
        <v>14</v>
      </c>
      <c r="D189" s="2" t="s">
        <v>15</v>
      </c>
      <c r="E189" s="2" t="s">
        <v>0</v>
      </c>
      <c r="F189" s="2" t="s">
        <v>1</v>
      </c>
      <c r="G189" s="2" t="s">
        <v>16</v>
      </c>
      <c r="H189" s="2" t="s">
        <v>17</v>
      </c>
      <c r="I189" s="2" t="s">
        <v>2</v>
      </c>
    </row>
    <row r="190" spans="1:9" ht="20.25" x14ac:dyDescent="0.15">
      <c r="A190" s="25" t="s">
        <v>18</v>
      </c>
      <c r="B190" s="25"/>
      <c r="C190" s="25"/>
      <c r="D190" s="25"/>
      <c r="E190" s="25"/>
      <c r="F190" s="25"/>
      <c r="G190" s="25"/>
      <c r="H190" s="25"/>
      <c r="I190" s="25"/>
    </row>
    <row r="191" spans="1:9" ht="20.25" x14ac:dyDescent="0.15">
      <c r="A191" s="2">
        <v>1</v>
      </c>
      <c r="B191" s="2" t="s">
        <v>19</v>
      </c>
      <c r="C191" s="3" t="s">
        <v>8</v>
      </c>
      <c r="D191" s="2" t="s">
        <v>20</v>
      </c>
      <c r="E191" s="2">
        <v>6</v>
      </c>
      <c r="F191" s="2" t="s">
        <v>3</v>
      </c>
      <c r="G191" s="4"/>
      <c r="H191" s="2">
        <f t="shared" ref="H191:H197" si="20">G191*E191</f>
        <v>0</v>
      </c>
      <c r="I191" s="2"/>
    </row>
    <row r="192" spans="1:9" ht="20.25" x14ac:dyDescent="0.15">
      <c r="A192" s="2">
        <v>2</v>
      </c>
      <c r="B192" s="2" t="s">
        <v>21</v>
      </c>
      <c r="C192" s="3" t="s">
        <v>8</v>
      </c>
      <c r="D192" s="2" t="s">
        <v>20</v>
      </c>
      <c r="E192" s="2">
        <v>1</v>
      </c>
      <c r="F192" s="2" t="s">
        <v>3</v>
      </c>
      <c r="G192" s="4"/>
      <c r="H192" s="2">
        <f t="shared" si="20"/>
        <v>0</v>
      </c>
      <c r="I192" s="2"/>
    </row>
    <row r="193" spans="1:9" ht="20.25" x14ac:dyDescent="0.15">
      <c r="A193" s="2">
        <v>3</v>
      </c>
      <c r="B193" s="2" t="s">
        <v>22</v>
      </c>
      <c r="C193" s="3"/>
      <c r="D193" s="2" t="s">
        <v>24</v>
      </c>
      <c r="E193" s="2">
        <v>1</v>
      </c>
      <c r="F193" s="2" t="s">
        <v>4</v>
      </c>
      <c r="G193" s="4"/>
      <c r="H193" s="2">
        <f t="shared" si="20"/>
        <v>0</v>
      </c>
      <c r="I193" s="2"/>
    </row>
    <row r="194" spans="1:9" ht="20.25" x14ac:dyDescent="0.15">
      <c r="A194" s="2">
        <v>4</v>
      </c>
      <c r="B194" s="2" t="s">
        <v>25</v>
      </c>
      <c r="C194" s="3"/>
      <c r="D194" s="5"/>
      <c r="E194" s="4">
        <v>1</v>
      </c>
      <c r="F194" s="4" t="s">
        <v>4</v>
      </c>
      <c r="G194" s="4"/>
      <c r="H194" s="2">
        <f t="shared" si="20"/>
        <v>0</v>
      </c>
      <c r="I194" s="2"/>
    </row>
    <row r="195" spans="1:9" ht="20.25" x14ac:dyDescent="0.15">
      <c r="A195" s="2">
        <v>6</v>
      </c>
      <c r="B195" s="2" t="s">
        <v>26</v>
      </c>
      <c r="C195" s="2" t="s">
        <v>27</v>
      </c>
      <c r="D195" s="2"/>
      <c r="E195" s="2">
        <v>1</v>
      </c>
      <c r="F195" s="2" t="s">
        <v>27</v>
      </c>
      <c r="G195" s="2"/>
      <c r="H195" s="2">
        <f t="shared" si="20"/>
        <v>0</v>
      </c>
      <c r="I195" s="2"/>
    </row>
    <row r="196" spans="1:9" ht="20.25" x14ac:dyDescent="0.15">
      <c r="A196" s="2">
        <v>7</v>
      </c>
      <c r="B196" s="2" t="s">
        <v>28</v>
      </c>
      <c r="C196" s="2" t="s">
        <v>29</v>
      </c>
      <c r="D196" s="2"/>
      <c r="E196" s="2">
        <v>4</v>
      </c>
      <c r="F196" s="2" t="s">
        <v>29</v>
      </c>
      <c r="G196" s="2"/>
      <c r="H196" s="2">
        <f t="shared" si="20"/>
        <v>0</v>
      </c>
      <c r="I196" s="2"/>
    </row>
    <row r="197" spans="1:9" ht="20.25" x14ac:dyDescent="0.15">
      <c r="A197" s="2">
        <v>8</v>
      </c>
      <c r="B197" s="2" t="s">
        <v>34</v>
      </c>
      <c r="C197" s="2" t="s">
        <v>27</v>
      </c>
      <c r="D197" s="2"/>
      <c r="E197" s="2">
        <v>7</v>
      </c>
      <c r="F197" s="2" t="s">
        <v>27</v>
      </c>
      <c r="G197" s="2"/>
      <c r="H197" s="2">
        <f t="shared" si="20"/>
        <v>0</v>
      </c>
      <c r="I197" s="2"/>
    </row>
    <row r="198" spans="1:9" ht="20.25" x14ac:dyDescent="0.15">
      <c r="A198" s="2">
        <v>10</v>
      </c>
      <c r="B198" s="6" t="s">
        <v>31</v>
      </c>
      <c r="C198" s="26"/>
      <c r="D198" s="27"/>
      <c r="E198" s="27"/>
      <c r="F198" s="27"/>
      <c r="G198" s="28"/>
      <c r="H198" s="2">
        <f>SUM(H191:H197)</f>
        <v>0</v>
      </c>
      <c r="I198" s="2"/>
    </row>
    <row r="200" spans="1:9" ht="20.25" x14ac:dyDescent="0.15">
      <c r="A200" s="29" t="s">
        <v>58</v>
      </c>
      <c r="B200" s="30"/>
      <c r="C200" s="30"/>
      <c r="D200" s="30"/>
      <c r="E200" s="30"/>
      <c r="F200" s="30"/>
      <c r="G200" s="30"/>
      <c r="H200" s="30"/>
      <c r="I200" s="30"/>
    </row>
    <row r="201" spans="1:9" ht="20.25" x14ac:dyDescent="0.15">
      <c r="A201" s="31" t="s">
        <v>5</v>
      </c>
      <c r="B201" s="32"/>
      <c r="C201" s="32"/>
      <c r="D201" s="32"/>
      <c r="E201" s="32"/>
      <c r="F201" s="33"/>
      <c r="G201" s="34" t="s">
        <v>38</v>
      </c>
      <c r="H201" s="35"/>
      <c r="I201" s="36"/>
    </row>
    <row r="202" spans="1:9" ht="20.25" x14ac:dyDescent="0.15">
      <c r="A202" s="1"/>
      <c r="B202" s="19" t="s">
        <v>6</v>
      </c>
      <c r="C202" s="20"/>
      <c r="D202" s="1">
        <v>9</v>
      </c>
      <c r="E202" s="23">
        <v>1</v>
      </c>
      <c r="F202" s="23"/>
      <c r="G202" s="23"/>
      <c r="H202" s="23">
        <f t="shared" ref="H202:H206" si="21">E202*D202</f>
        <v>9</v>
      </c>
      <c r="I202" s="23"/>
    </row>
    <row r="203" spans="1:9" ht="20.25" x14ac:dyDescent="0.15">
      <c r="A203" s="1"/>
      <c r="B203" s="19" t="s">
        <v>7</v>
      </c>
      <c r="C203" s="20"/>
      <c r="D203" s="1">
        <v>0.30399999999999999</v>
      </c>
      <c r="E203" s="23">
        <v>0.152</v>
      </c>
      <c r="F203" s="23"/>
      <c r="G203" s="24"/>
      <c r="H203" s="23" t="s">
        <v>8</v>
      </c>
      <c r="I203" s="23"/>
    </row>
    <row r="204" spans="1:9" ht="20.25" x14ac:dyDescent="0.15">
      <c r="A204" s="1"/>
      <c r="B204" s="19" t="s">
        <v>9</v>
      </c>
      <c r="C204" s="20"/>
      <c r="D204" s="1">
        <f>D202*D203</f>
        <v>2.7359999999999998</v>
      </c>
      <c r="E204" s="23">
        <f>E202*E203</f>
        <v>0.152</v>
      </c>
      <c r="F204" s="23"/>
      <c r="G204" s="23"/>
      <c r="H204" s="22">
        <f t="shared" si="21"/>
        <v>0.41587199999999996</v>
      </c>
      <c r="I204" s="22"/>
    </row>
    <row r="205" spans="1:9" ht="20.25" x14ac:dyDescent="0.15">
      <c r="A205" s="1"/>
      <c r="B205" s="19" t="s">
        <v>10</v>
      </c>
      <c r="C205" s="20"/>
      <c r="D205" s="1">
        <f>D204+0.09</f>
        <v>2.8259999999999996</v>
      </c>
      <c r="E205" s="19">
        <f>E204+0.09</f>
        <v>0.24199999999999999</v>
      </c>
      <c r="F205" s="21"/>
      <c r="G205" s="20"/>
      <c r="H205" s="22">
        <f t="shared" si="21"/>
        <v>0.68389199999999983</v>
      </c>
      <c r="I205" s="22"/>
    </row>
    <row r="206" spans="1:9" ht="20.25" x14ac:dyDescent="0.15">
      <c r="A206" s="1"/>
      <c r="B206" s="19" t="s">
        <v>11</v>
      </c>
      <c r="C206" s="20"/>
      <c r="D206" s="1">
        <f>D202*64</f>
        <v>576</v>
      </c>
      <c r="E206" s="23">
        <f>E202*32</f>
        <v>32</v>
      </c>
      <c r="F206" s="23"/>
      <c r="G206" s="24"/>
      <c r="H206" s="23">
        <f t="shared" si="21"/>
        <v>18432</v>
      </c>
      <c r="I206" s="23"/>
    </row>
    <row r="207" spans="1:9" ht="20.25" x14ac:dyDescent="0.15">
      <c r="A207" s="2" t="s">
        <v>12</v>
      </c>
      <c r="B207" s="2" t="s">
        <v>13</v>
      </c>
      <c r="C207" s="2" t="s">
        <v>14</v>
      </c>
      <c r="D207" s="2" t="s">
        <v>15</v>
      </c>
      <c r="E207" s="2" t="s">
        <v>0</v>
      </c>
      <c r="F207" s="2" t="s">
        <v>1</v>
      </c>
      <c r="G207" s="2" t="s">
        <v>16</v>
      </c>
      <c r="H207" s="2" t="s">
        <v>17</v>
      </c>
      <c r="I207" s="2" t="s">
        <v>2</v>
      </c>
    </row>
    <row r="208" spans="1:9" ht="20.25" x14ac:dyDescent="0.15">
      <c r="A208" s="25" t="s">
        <v>18</v>
      </c>
      <c r="B208" s="25"/>
      <c r="C208" s="25"/>
      <c r="D208" s="25"/>
      <c r="E208" s="25"/>
      <c r="F208" s="25"/>
      <c r="G208" s="25"/>
      <c r="H208" s="25"/>
      <c r="I208" s="25"/>
    </row>
    <row r="209" spans="1:9" ht="20.25" x14ac:dyDescent="0.15">
      <c r="A209" s="2">
        <v>1</v>
      </c>
      <c r="B209" s="2" t="s">
        <v>19</v>
      </c>
      <c r="C209" s="3" t="s">
        <v>8</v>
      </c>
      <c r="D209" s="2" t="s">
        <v>20</v>
      </c>
      <c r="E209" s="2">
        <v>9</v>
      </c>
      <c r="F209" s="2" t="s">
        <v>3</v>
      </c>
      <c r="G209" s="4"/>
      <c r="H209" s="2">
        <f t="shared" ref="H209:H215" si="22">G209*E209</f>
        <v>0</v>
      </c>
      <c r="I209" s="2"/>
    </row>
    <row r="210" spans="1:9" ht="20.25" x14ac:dyDescent="0.15">
      <c r="A210" s="2">
        <v>2</v>
      </c>
      <c r="B210" s="2" t="s">
        <v>21</v>
      </c>
      <c r="C210" s="3" t="s">
        <v>8</v>
      </c>
      <c r="D210" s="2" t="s">
        <v>20</v>
      </c>
      <c r="E210" s="2">
        <v>1</v>
      </c>
      <c r="F210" s="2" t="s">
        <v>3</v>
      </c>
      <c r="G210" s="4"/>
      <c r="H210" s="2">
        <f t="shared" si="22"/>
        <v>0</v>
      </c>
      <c r="I210" s="2"/>
    </row>
    <row r="211" spans="1:9" ht="20.25" x14ac:dyDescent="0.15">
      <c r="A211" s="2">
        <v>3</v>
      </c>
      <c r="B211" s="2" t="s">
        <v>22</v>
      </c>
      <c r="C211" s="3"/>
      <c r="D211" s="2" t="s">
        <v>24</v>
      </c>
      <c r="E211" s="2">
        <v>2</v>
      </c>
      <c r="F211" s="2" t="s">
        <v>4</v>
      </c>
      <c r="G211" s="4"/>
      <c r="H211" s="2">
        <f t="shared" si="22"/>
        <v>0</v>
      </c>
      <c r="I211" s="2"/>
    </row>
    <row r="212" spans="1:9" ht="20.25" x14ac:dyDescent="0.15">
      <c r="A212" s="2">
        <v>4</v>
      </c>
      <c r="B212" s="2" t="s">
        <v>25</v>
      </c>
      <c r="C212" s="3"/>
      <c r="D212" s="5"/>
      <c r="E212" s="4">
        <v>1</v>
      </c>
      <c r="F212" s="4" t="s">
        <v>4</v>
      </c>
      <c r="G212" s="4"/>
      <c r="H212" s="2">
        <f t="shared" si="22"/>
        <v>0</v>
      </c>
      <c r="I212" s="2"/>
    </row>
    <row r="213" spans="1:9" ht="20.25" x14ac:dyDescent="0.15">
      <c r="A213" s="2">
        <v>6</v>
      </c>
      <c r="B213" s="2" t="s">
        <v>26</v>
      </c>
      <c r="C213" s="2" t="s">
        <v>27</v>
      </c>
      <c r="D213" s="2"/>
      <c r="E213" s="2">
        <v>2</v>
      </c>
      <c r="F213" s="2" t="s">
        <v>27</v>
      </c>
      <c r="G213" s="2"/>
      <c r="H213" s="2">
        <f t="shared" si="22"/>
        <v>0</v>
      </c>
      <c r="I213" s="2"/>
    </row>
    <row r="214" spans="1:9" ht="20.25" x14ac:dyDescent="0.15">
      <c r="A214" s="2">
        <v>7</v>
      </c>
      <c r="B214" s="2" t="s">
        <v>28</v>
      </c>
      <c r="C214" s="2" t="s">
        <v>29</v>
      </c>
      <c r="D214" s="2"/>
      <c r="E214" s="2">
        <v>4</v>
      </c>
      <c r="F214" s="2" t="s">
        <v>29</v>
      </c>
      <c r="G214" s="2"/>
      <c r="H214" s="2">
        <f t="shared" si="22"/>
        <v>0</v>
      </c>
      <c r="I214" s="2"/>
    </row>
    <row r="215" spans="1:9" ht="20.25" x14ac:dyDescent="0.15">
      <c r="A215" s="2">
        <v>8</v>
      </c>
      <c r="B215" s="2" t="s">
        <v>34</v>
      </c>
      <c r="C215" s="2" t="s">
        <v>27</v>
      </c>
      <c r="D215" s="2"/>
      <c r="E215" s="2">
        <v>10</v>
      </c>
      <c r="F215" s="2" t="s">
        <v>27</v>
      </c>
      <c r="G215" s="2"/>
      <c r="H215" s="2">
        <f t="shared" si="22"/>
        <v>0</v>
      </c>
      <c r="I215" s="2"/>
    </row>
    <row r="216" spans="1:9" ht="20.25" x14ac:dyDescent="0.15">
      <c r="A216" s="2">
        <v>10</v>
      </c>
      <c r="B216" s="6" t="s">
        <v>31</v>
      </c>
      <c r="C216" s="26"/>
      <c r="D216" s="27"/>
      <c r="E216" s="27"/>
      <c r="F216" s="27"/>
      <c r="G216" s="28"/>
      <c r="H216" s="2">
        <f>SUM(H209:H215)</f>
        <v>0</v>
      </c>
      <c r="I216" s="2"/>
    </row>
    <row r="218" spans="1:9" ht="27" x14ac:dyDescent="0.15">
      <c r="A218" s="14" t="s">
        <v>35</v>
      </c>
    </row>
    <row r="219" spans="1:9" ht="20.25" x14ac:dyDescent="0.15">
      <c r="A219" s="29" t="s">
        <v>59</v>
      </c>
      <c r="B219" s="30"/>
      <c r="C219" s="30"/>
      <c r="D219" s="30"/>
      <c r="E219" s="30"/>
      <c r="F219" s="30"/>
      <c r="G219" s="30"/>
      <c r="H219" s="30"/>
      <c r="I219" s="30"/>
    </row>
    <row r="220" spans="1:9" ht="20.25" x14ac:dyDescent="0.15">
      <c r="A220" s="31" t="s">
        <v>5</v>
      </c>
      <c r="B220" s="32"/>
      <c r="C220" s="32"/>
      <c r="D220" s="32"/>
      <c r="E220" s="32"/>
      <c r="F220" s="33"/>
      <c r="G220" s="34" t="s">
        <v>38</v>
      </c>
      <c r="H220" s="35"/>
      <c r="I220" s="36"/>
    </row>
    <row r="221" spans="1:9" ht="20.25" x14ac:dyDescent="0.15">
      <c r="A221" s="1"/>
      <c r="B221" s="19" t="s">
        <v>6</v>
      </c>
      <c r="C221" s="20"/>
      <c r="D221" s="1">
        <v>21</v>
      </c>
      <c r="E221" s="23">
        <v>1</v>
      </c>
      <c r="F221" s="23"/>
      <c r="G221" s="23"/>
      <c r="H221" s="23">
        <f t="shared" ref="H221:H225" si="23">E221*D221</f>
        <v>21</v>
      </c>
      <c r="I221" s="23"/>
    </row>
    <row r="222" spans="1:9" ht="20.25" x14ac:dyDescent="0.15">
      <c r="A222" s="1"/>
      <c r="B222" s="19" t="s">
        <v>7</v>
      </c>
      <c r="C222" s="20"/>
      <c r="D222" s="1">
        <v>0.30399999999999999</v>
      </c>
      <c r="E222" s="23">
        <v>0.152</v>
      </c>
      <c r="F222" s="23"/>
      <c r="G222" s="24"/>
      <c r="H222" s="23" t="s">
        <v>8</v>
      </c>
      <c r="I222" s="23"/>
    </row>
    <row r="223" spans="1:9" ht="20.25" x14ac:dyDescent="0.15">
      <c r="A223" s="1"/>
      <c r="B223" s="19" t="s">
        <v>9</v>
      </c>
      <c r="C223" s="20"/>
      <c r="D223" s="1">
        <f>D221*D222</f>
        <v>6.3839999999999995</v>
      </c>
      <c r="E223" s="23">
        <f>E221*E222</f>
        <v>0.152</v>
      </c>
      <c r="F223" s="23"/>
      <c r="G223" s="23"/>
      <c r="H223" s="22">
        <f t="shared" si="23"/>
        <v>0.9703679999999999</v>
      </c>
      <c r="I223" s="22"/>
    </row>
    <row r="224" spans="1:9" ht="20.25" x14ac:dyDescent="0.15">
      <c r="A224" s="1"/>
      <c r="B224" s="19" t="s">
        <v>10</v>
      </c>
      <c r="C224" s="20"/>
      <c r="D224" s="1">
        <f>D223+0.09</f>
        <v>6.4739999999999993</v>
      </c>
      <c r="E224" s="19">
        <f>E223+0.09</f>
        <v>0.24199999999999999</v>
      </c>
      <c r="F224" s="21"/>
      <c r="G224" s="20"/>
      <c r="H224" s="22">
        <f t="shared" si="23"/>
        <v>1.5667079999999998</v>
      </c>
      <c r="I224" s="22"/>
    </row>
    <row r="225" spans="1:9" ht="20.25" x14ac:dyDescent="0.15">
      <c r="A225" s="1"/>
      <c r="B225" s="19" t="s">
        <v>11</v>
      </c>
      <c r="C225" s="20"/>
      <c r="D225" s="1">
        <f>D221*64</f>
        <v>1344</v>
      </c>
      <c r="E225" s="23">
        <f>E221*32</f>
        <v>32</v>
      </c>
      <c r="F225" s="23"/>
      <c r="G225" s="24"/>
      <c r="H225" s="23">
        <f t="shared" si="23"/>
        <v>43008</v>
      </c>
      <c r="I225" s="23"/>
    </row>
    <row r="226" spans="1:9" ht="20.25" x14ac:dyDescent="0.15">
      <c r="A226" s="2" t="s">
        <v>12</v>
      </c>
      <c r="B226" s="2" t="s">
        <v>13</v>
      </c>
      <c r="C226" s="2" t="s">
        <v>14</v>
      </c>
      <c r="D226" s="2" t="s">
        <v>15</v>
      </c>
      <c r="E226" s="2" t="s">
        <v>0</v>
      </c>
      <c r="F226" s="2" t="s">
        <v>1</v>
      </c>
      <c r="G226" s="2" t="s">
        <v>16</v>
      </c>
      <c r="H226" s="2" t="s">
        <v>17</v>
      </c>
      <c r="I226" s="2" t="s">
        <v>2</v>
      </c>
    </row>
    <row r="227" spans="1:9" ht="20.25" x14ac:dyDescent="0.15">
      <c r="A227" s="25" t="s">
        <v>18</v>
      </c>
      <c r="B227" s="25"/>
      <c r="C227" s="25"/>
      <c r="D227" s="25"/>
      <c r="E227" s="25"/>
      <c r="F227" s="25"/>
      <c r="G227" s="25"/>
      <c r="H227" s="25"/>
      <c r="I227" s="25"/>
    </row>
    <row r="228" spans="1:9" ht="20.25" x14ac:dyDescent="0.15">
      <c r="A228" s="2">
        <v>1</v>
      </c>
      <c r="B228" s="2" t="s">
        <v>19</v>
      </c>
      <c r="C228" s="3" t="s">
        <v>8</v>
      </c>
      <c r="D228" s="2" t="s">
        <v>20</v>
      </c>
      <c r="E228" s="2">
        <v>21</v>
      </c>
      <c r="F228" s="2" t="s">
        <v>3</v>
      </c>
      <c r="G228" s="4"/>
      <c r="H228" s="2">
        <f t="shared" ref="H228:H234" si="24">G228*E228</f>
        <v>0</v>
      </c>
      <c r="I228" s="2"/>
    </row>
    <row r="229" spans="1:9" ht="20.25" x14ac:dyDescent="0.15">
      <c r="A229" s="2">
        <v>2</v>
      </c>
      <c r="B229" s="2" t="s">
        <v>21</v>
      </c>
      <c r="C229" s="3" t="s">
        <v>8</v>
      </c>
      <c r="D229" s="2" t="s">
        <v>20</v>
      </c>
      <c r="E229" s="2">
        <v>1</v>
      </c>
      <c r="F229" s="2" t="s">
        <v>3</v>
      </c>
      <c r="G229" s="4"/>
      <c r="H229" s="2">
        <f t="shared" si="24"/>
        <v>0</v>
      </c>
      <c r="I229" s="2"/>
    </row>
    <row r="230" spans="1:9" ht="20.25" x14ac:dyDescent="0.15">
      <c r="A230" s="2">
        <v>3</v>
      </c>
      <c r="B230" s="2" t="s">
        <v>22</v>
      </c>
      <c r="C230" s="3"/>
      <c r="D230" s="2" t="s">
        <v>24</v>
      </c>
      <c r="E230" s="2">
        <v>3</v>
      </c>
      <c r="F230" s="2" t="s">
        <v>4</v>
      </c>
      <c r="G230" s="4"/>
      <c r="H230" s="2">
        <f t="shared" si="24"/>
        <v>0</v>
      </c>
      <c r="I230" s="2"/>
    </row>
    <row r="231" spans="1:9" ht="20.25" x14ac:dyDescent="0.15">
      <c r="A231" s="2">
        <v>4</v>
      </c>
      <c r="B231" s="2" t="s">
        <v>25</v>
      </c>
      <c r="C231" s="3"/>
      <c r="D231" s="5"/>
      <c r="E231" s="4">
        <v>1</v>
      </c>
      <c r="F231" s="4" t="s">
        <v>4</v>
      </c>
      <c r="G231" s="4"/>
      <c r="H231" s="2">
        <f t="shared" si="24"/>
        <v>0</v>
      </c>
      <c r="I231" s="2"/>
    </row>
    <row r="232" spans="1:9" ht="20.25" x14ac:dyDescent="0.15">
      <c r="A232" s="2">
        <v>6</v>
      </c>
      <c r="B232" s="2" t="s">
        <v>26</v>
      </c>
      <c r="C232" s="2" t="s">
        <v>27</v>
      </c>
      <c r="D232" s="2"/>
      <c r="E232" s="2">
        <v>3</v>
      </c>
      <c r="F232" s="2" t="s">
        <v>27</v>
      </c>
      <c r="G232" s="2"/>
      <c r="H232" s="2">
        <f t="shared" si="24"/>
        <v>0</v>
      </c>
      <c r="I232" s="2"/>
    </row>
    <row r="233" spans="1:9" ht="20.25" x14ac:dyDescent="0.15">
      <c r="A233" s="2">
        <v>7</v>
      </c>
      <c r="B233" s="2" t="s">
        <v>28</v>
      </c>
      <c r="C233" s="2" t="s">
        <v>29</v>
      </c>
      <c r="D233" s="2"/>
      <c r="E233" s="2">
        <v>4</v>
      </c>
      <c r="F233" s="2" t="s">
        <v>29</v>
      </c>
      <c r="G233" s="2"/>
      <c r="H233" s="2">
        <f t="shared" si="24"/>
        <v>0</v>
      </c>
      <c r="I233" s="2"/>
    </row>
    <row r="234" spans="1:9" ht="20.25" x14ac:dyDescent="0.15">
      <c r="A234" s="2">
        <v>8</v>
      </c>
      <c r="B234" s="2" t="s">
        <v>34</v>
      </c>
      <c r="C234" s="2" t="s">
        <v>27</v>
      </c>
      <c r="D234" s="2"/>
      <c r="E234" s="2">
        <v>22</v>
      </c>
      <c r="F234" s="2" t="s">
        <v>27</v>
      </c>
      <c r="G234" s="2"/>
      <c r="H234" s="2">
        <f t="shared" si="24"/>
        <v>0</v>
      </c>
      <c r="I234" s="2"/>
    </row>
    <row r="235" spans="1:9" ht="20.25" x14ac:dyDescent="0.15">
      <c r="A235" s="2">
        <v>10</v>
      </c>
      <c r="B235" s="6" t="s">
        <v>31</v>
      </c>
      <c r="C235" s="26"/>
      <c r="D235" s="27"/>
      <c r="E235" s="27"/>
      <c r="F235" s="27"/>
      <c r="G235" s="28"/>
      <c r="H235" s="2">
        <f>SUM(H228:H234)</f>
        <v>0</v>
      </c>
      <c r="I235" s="2"/>
    </row>
    <row r="236" spans="1:9" ht="20.25" x14ac:dyDescent="0.15">
      <c r="A236" s="15"/>
      <c r="B236" s="16"/>
      <c r="C236" s="15"/>
      <c r="D236" s="15"/>
      <c r="E236" s="15"/>
      <c r="F236" s="15"/>
      <c r="G236" s="15"/>
      <c r="H236" s="15"/>
      <c r="I236" s="15"/>
    </row>
    <row r="237" spans="1:9" ht="27" x14ac:dyDescent="0.15">
      <c r="A237" s="14" t="s">
        <v>62</v>
      </c>
    </row>
    <row r="238" spans="1:9" ht="20.25" x14ac:dyDescent="0.15">
      <c r="A238" s="29" t="s">
        <v>60</v>
      </c>
      <c r="B238" s="30"/>
      <c r="C238" s="30"/>
      <c r="D238" s="30"/>
      <c r="E238" s="30"/>
      <c r="F238" s="30"/>
      <c r="G238" s="30"/>
      <c r="H238" s="30"/>
      <c r="I238" s="30"/>
    </row>
    <row r="239" spans="1:9" ht="20.25" x14ac:dyDescent="0.15">
      <c r="A239" s="31" t="s">
        <v>5</v>
      </c>
      <c r="B239" s="32"/>
      <c r="C239" s="32"/>
      <c r="D239" s="32"/>
      <c r="E239" s="32"/>
      <c r="F239" s="33"/>
      <c r="G239" s="34" t="s">
        <v>38</v>
      </c>
      <c r="H239" s="35"/>
      <c r="I239" s="36"/>
    </row>
    <row r="240" spans="1:9" ht="20.25" x14ac:dyDescent="0.15">
      <c r="A240" s="1"/>
      <c r="B240" s="19" t="s">
        <v>6</v>
      </c>
      <c r="C240" s="20"/>
      <c r="D240" s="1">
        <v>20</v>
      </c>
      <c r="E240" s="23">
        <v>1</v>
      </c>
      <c r="F240" s="23"/>
      <c r="G240" s="23"/>
      <c r="H240" s="23">
        <f t="shared" ref="H240:H244" si="25">E240*D240</f>
        <v>20</v>
      </c>
      <c r="I240" s="23"/>
    </row>
    <row r="241" spans="1:9" ht="20.25" x14ac:dyDescent="0.15">
      <c r="A241" s="1"/>
      <c r="B241" s="19" t="s">
        <v>7</v>
      </c>
      <c r="C241" s="20"/>
      <c r="D241" s="1">
        <v>0.30399999999999999</v>
      </c>
      <c r="E241" s="23">
        <v>0.152</v>
      </c>
      <c r="F241" s="23"/>
      <c r="G241" s="24"/>
      <c r="H241" s="23" t="s">
        <v>8</v>
      </c>
      <c r="I241" s="23"/>
    </row>
    <row r="242" spans="1:9" ht="20.25" x14ac:dyDescent="0.15">
      <c r="A242" s="1"/>
      <c r="B242" s="19" t="s">
        <v>9</v>
      </c>
      <c r="C242" s="20"/>
      <c r="D242" s="1">
        <f>D240*D241</f>
        <v>6.08</v>
      </c>
      <c r="E242" s="23">
        <f>E240*E241</f>
        <v>0.152</v>
      </c>
      <c r="F242" s="23"/>
      <c r="G242" s="23"/>
      <c r="H242" s="22">
        <f t="shared" si="25"/>
        <v>0.92415999999999998</v>
      </c>
      <c r="I242" s="22"/>
    </row>
    <row r="243" spans="1:9" ht="20.25" x14ac:dyDescent="0.15">
      <c r="A243" s="1"/>
      <c r="B243" s="19" t="s">
        <v>10</v>
      </c>
      <c r="C243" s="20"/>
      <c r="D243" s="1">
        <f>D242+0.09</f>
        <v>6.17</v>
      </c>
      <c r="E243" s="19">
        <f>E242+0.09</f>
        <v>0.24199999999999999</v>
      </c>
      <c r="F243" s="21"/>
      <c r="G243" s="20"/>
      <c r="H243" s="22">
        <f t="shared" si="25"/>
        <v>1.4931399999999999</v>
      </c>
      <c r="I243" s="22"/>
    </row>
    <row r="244" spans="1:9" ht="20.25" x14ac:dyDescent="0.15">
      <c r="A244" s="1"/>
      <c r="B244" s="19" t="s">
        <v>11</v>
      </c>
      <c r="C244" s="20"/>
      <c r="D244" s="1">
        <f>D240*64</f>
        <v>1280</v>
      </c>
      <c r="E244" s="23">
        <f>E240*32</f>
        <v>32</v>
      </c>
      <c r="F244" s="23"/>
      <c r="G244" s="24"/>
      <c r="H244" s="23">
        <f t="shared" si="25"/>
        <v>40960</v>
      </c>
      <c r="I244" s="23"/>
    </row>
    <row r="245" spans="1:9" ht="20.25" x14ac:dyDescent="0.15">
      <c r="A245" s="2" t="s">
        <v>12</v>
      </c>
      <c r="B245" s="2" t="s">
        <v>13</v>
      </c>
      <c r="C245" s="2" t="s">
        <v>14</v>
      </c>
      <c r="D245" s="2" t="s">
        <v>15</v>
      </c>
      <c r="E245" s="2" t="s">
        <v>0</v>
      </c>
      <c r="F245" s="2" t="s">
        <v>1</v>
      </c>
      <c r="G245" s="2" t="s">
        <v>16</v>
      </c>
      <c r="H245" s="2" t="s">
        <v>17</v>
      </c>
      <c r="I245" s="2" t="s">
        <v>2</v>
      </c>
    </row>
    <row r="246" spans="1:9" ht="20.25" x14ac:dyDescent="0.15">
      <c r="A246" s="25" t="s">
        <v>18</v>
      </c>
      <c r="B246" s="25"/>
      <c r="C246" s="25"/>
      <c r="D246" s="25"/>
      <c r="E246" s="25"/>
      <c r="F246" s="25"/>
      <c r="G246" s="25"/>
      <c r="H246" s="25"/>
      <c r="I246" s="25"/>
    </row>
    <row r="247" spans="1:9" ht="20.25" x14ac:dyDescent="0.15">
      <c r="A247" s="2">
        <v>1</v>
      </c>
      <c r="B247" s="2" t="s">
        <v>19</v>
      </c>
      <c r="C247" s="3" t="s">
        <v>8</v>
      </c>
      <c r="D247" s="2" t="s">
        <v>20</v>
      </c>
      <c r="E247" s="2">
        <v>20</v>
      </c>
      <c r="F247" s="2" t="s">
        <v>3</v>
      </c>
      <c r="G247" s="4"/>
      <c r="H247" s="2">
        <f t="shared" ref="H247:H253" si="26">G247*E247</f>
        <v>0</v>
      </c>
      <c r="I247" s="2"/>
    </row>
    <row r="248" spans="1:9" ht="20.25" x14ac:dyDescent="0.15">
      <c r="A248" s="2">
        <v>2</v>
      </c>
      <c r="B248" s="2" t="s">
        <v>21</v>
      </c>
      <c r="C248" s="3" t="s">
        <v>8</v>
      </c>
      <c r="D248" s="2" t="s">
        <v>20</v>
      </c>
      <c r="E248" s="2">
        <v>1</v>
      </c>
      <c r="F248" s="2" t="s">
        <v>3</v>
      </c>
      <c r="G248" s="4"/>
      <c r="H248" s="2">
        <f t="shared" si="26"/>
        <v>0</v>
      </c>
      <c r="I248" s="2"/>
    </row>
    <row r="249" spans="1:9" ht="20.25" x14ac:dyDescent="0.15">
      <c r="A249" s="2">
        <v>3</v>
      </c>
      <c r="B249" s="2" t="s">
        <v>22</v>
      </c>
      <c r="C249" s="3"/>
      <c r="D249" s="2" t="s">
        <v>24</v>
      </c>
      <c r="E249" s="2">
        <v>3</v>
      </c>
      <c r="F249" s="2" t="s">
        <v>4</v>
      </c>
      <c r="G249" s="4"/>
      <c r="H249" s="2">
        <f t="shared" si="26"/>
        <v>0</v>
      </c>
      <c r="I249" s="2"/>
    </row>
    <row r="250" spans="1:9" ht="20.25" x14ac:dyDescent="0.15">
      <c r="A250" s="2">
        <v>4</v>
      </c>
      <c r="B250" s="2" t="s">
        <v>25</v>
      </c>
      <c r="C250" s="3"/>
      <c r="D250" s="5"/>
      <c r="E250" s="4">
        <v>1</v>
      </c>
      <c r="F250" s="4" t="s">
        <v>4</v>
      </c>
      <c r="G250" s="4"/>
      <c r="H250" s="2">
        <f t="shared" si="26"/>
        <v>0</v>
      </c>
      <c r="I250" s="2"/>
    </row>
    <row r="251" spans="1:9" ht="20.25" x14ac:dyDescent="0.15">
      <c r="A251" s="2">
        <v>6</v>
      </c>
      <c r="B251" s="2" t="s">
        <v>26</v>
      </c>
      <c r="C251" s="2" t="s">
        <v>27</v>
      </c>
      <c r="D251" s="2"/>
      <c r="E251" s="2">
        <v>3</v>
      </c>
      <c r="F251" s="2" t="s">
        <v>27</v>
      </c>
      <c r="G251" s="2"/>
      <c r="H251" s="2">
        <f t="shared" si="26"/>
        <v>0</v>
      </c>
      <c r="I251" s="2"/>
    </row>
    <row r="252" spans="1:9" ht="20.25" x14ac:dyDescent="0.15">
      <c r="A252" s="2">
        <v>7</v>
      </c>
      <c r="B252" s="2" t="s">
        <v>28</v>
      </c>
      <c r="C252" s="2" t="s">
        <v>29</v>
      </c>
      <c r="D252" s="2"/>
      <c r="E252" s="2">
        <v>4</v>
      </c>
      <c r="F252" s="2" t="s">
        <v>29</v>
      </c>
      <c r="G252" s="2"/>
      <c r="H252" s="2">
        <f t="shared" si="26"/>
        <v>0</v>
      </c>
      <c r="I252" s="2"/>
    </row>
    <row r="253" spans="1:9" ht="20.25" x14ac:dyDescent="0.15">
      <c r="A253" s="2">
        <v>8</v>
      </c>
      <c r="B253" s="2" t="s">
        <v>34</v>
      </c>
      <c r="C253" s="2" t="s">
        <v>27</v>
      </c>
      <c r="D253" s="2"/>
      <c r="E253" s="2">
        <v>21</v>
      </c>
      <c r="F253" s="2" t="s">
        <v>27</v>
      </c>
      <c r="G253" s="2"/>
      <c r="H253" s="2">
        <f t="shared" si="26"/>
        <v>0</v>
      </c>
      <c r="I253" s="2"/>
    </row>
    <row r="254" spans="1:9" ht="20.25" x14ac:dyDescent="0.15">
      <c r="A254" s="2">
        <v>10</v>
      </c>
      <c r="B254" s="6" t="s">
        <v>31</v>
      </c>
      <c r="C254" s="26"/>
      <c r="D254" s="27"/>
      <c r="E254" s="27"/>
      <c r="F254" s="27"/>
      <c r="G254" s="28"/>
      <c r="H254" s="2">
        <f>SUM(H247:H253)</f>
        <v>0</v>
      </c>
      <c r="I254" s="2"/>
    </row>
    <row r="256" spans="1:9" ht="20.25" x14ac:dyDescent="0.15">
      <c r="A256" s="29" t="s">
        <v>61</v>
      </c>
      <c r="B256" s="30"/>
      <c r="C256" s="30"/>
      <c r="D256" s="30"/>
      <c r="E256" s="30"/>
      <c r="F256" s="30"/>
      <c r="G256" s="30"/>
      <c r="H256" s="30"/>
      <c r="I256" s="30"/>
    </row>
    <row r="257" spans="1:11" ht="20.25" x14ac:dyDescent="0.15">
      <c r="A257" s="31" t="s">
        <v>5</v>
      </c>
      <c r="B257" s="32"/>
      <c r="C257" s="32"/>
      <c r="D257" s="32"/>
      <c r="E257" s="32"/>
      <c r="F257" s="33"/>
      <c r="G257" s="34" t="s">
        <v>38</v>
      </c>
      <c r="H257" s="35"/>
      <c r="I257" s="36"/>
    </row>
    <row r="258" spans="1:11" ht="20.25" x14ac:dyDescent="0.15">
      <c r="A258" s="1"/>
      <c r="B258" s="19" t="s">
        <v>6</v>
      </c>
      <c r="C258" s="20"/>
      <c r="D258" s="1">
        <v>20</v>
      </c>
      <c r="E258" s="23">
        <v>1</v>
      </c>
      <c r="F258" s="23"/>
      <c r="G258" s="23"/>
      <c r="H258" s="23">
        <f t="shared" ref="H258:H262" si="27">E258*D258</f>
        <v>20</v>
      </c>
      <c r="I258" s="23"/>
    </row>
    <row r="259" spans="1:11" ht="20.25" x14ac:dyDescent="0.15">
      <c r="A259" s="1"/>
      <c r="B259" s="19" t="s">
        <v>7</v>
      </c>
      <c r="C259" s="20"/>
      <c r="D259" s="1">
        <v>0.30399999999999999</v>
      </c>
      <c r="E259" s="23">
        <v>0.152</v>
      </c>
      <c r="F259" s="23"/>
      <c r="G259" s="24"/>
      <c r="H259" s="23" t="s">
        <v>8</v>
      </c>
      <c r="I259" s="23"/>
    </row>
    <row r="260" spans="1:11" ht="20.25" x14ac:dyDescent="0.15">
      <c r="A260" s="1"/>
      <c r="B260" s="19" t="s">
        <v>9</v>
      </c>
      <c r="C260" s="20"/>
      <c r="D260" s="1">
        <f>D258*D259</f>
        <v>6.08</v>
      </c>
      <c r="E260" s="23">
        <f>E258*E259</f>
        <v>0.152</v>
      </c>
      <c r="F260" s="23"/>
      <c r="G260" s="23"/>
      <c r="H260" s="22">
        <f t="shared" si="27"/>
        <v>0.92415999999999998</v>
      </c>
      <c r="I260" s="22"/>
    </row>
    <row r="261" spans="1:11" ht="20.25" x14ac:dyDescent="0.15">
      <c r="A261" s="1"/>
      <c r="B261" s="19" t="s">
        <v>10</v>
      </c>
      <c r="C261" s="20"/>
      <c r="D261" s="1">
        <f>D260+0.09</f>
        <v>6.17</v>
      </c>
      <c r="E261" s="19">
        <f>E260+0.09</f>
        <v>0.24199999999999999</v>
      </c>
      <c r="F261" s="21"/>
      <c r="G261" s="20"/>
      <c r="H261" s="22">
        <f t="shared" si="27"/>
        <v>1.4931399999999999</v>
      </c>
      <c r="I261" s="22"/>
    </row>
    <row r="262" spans="1:11" ht="20.25" x14ac:dyDescent="0.15">
      <c r="A262" s="1"/>
      <c r="B262" s="19" t="s">
        <v>11</v>
      </c>
      <c r="C262" s="20"/>
      <c r="D262" s="1">
        <f>D258*64</f>
        <v>1280</v>
      </c>
      <c r="E262" s="23">
        <f>E258*32</f>
        <v>32</v>
      </c>
      <c r="F262" s="23"/>
      <c r="G262" s="24"/>
      <c r="H262" s="23">
        <f t="shared" si="27"/>
        <v>40960</v>
      </c>
      <c r="I262" s="23"/>
    </row>
    <row r="263" spans="1:11" ht="20.25" x14ac:dyDescent="0.15">
      <c r="A263" s="2" t="s">
        <v>12</v>
      </c>
      <c r="B263" s="2" t="s">
        <v>13</v>
      </c>
      <c r="C263" s="2" t="s">
        <v>14</v>
      </c>
      <c r="D263" s="2" t="s">
        <v>15</v>
      </c>
      <c r="E263" s="2" t="s">
        <v>0</v>
      </c>
      <c r="F263" s="2" t="s">
        <v>1</v>
      </c>
      <c r="G263" s="2" t="s">
        <v>16</v>
      </c>
      <c r="H263" s="2" t="s">
        <v>17</v>
      </c>
      <c r="I263" s="2" t="s">
        <v>2</v>
      </c>
    </row>
    <row r="264" spans="1:11" ht="20.25" x14ac:dyDescent="0.15">
      <c r="A264" s="25" t="s">
        <v>18</v>
      </c>
      <c r="B264" s="25"/>
      <c r="C264" s="25"/>
      <c r="D264" s="25"/>
      <c r="E264" s="25"/>
      <c r="F264" s="25"/>
      <c r="G264" s="25"/>
      <c r="H264" s="25"/>
      <c r="I264" s="25"/>
    </row>
    <row r="265" spans="1:11" ht="20.25" x14ac:dyDescent="0.15">
      <c r="A265" s="2">
        <v>1</v>
      </c>
      <c r="B265" s="2" t="s">
        <v>19</v>
      </c>
      <c r="C265" s="3" t="s">
        <v>8</v>
      </c>
      <c r="D265" s="2" t="s">
        <v>20</v>
      </c>
      <c r="E265" s="2">
        <v>20</v>
      </c>
      <c r="F265" s="2" t="s">
        <v>3</v>
      </c>
      <c r="G265" s="4"/>
      <c r="H265" s="2">
        <f t="shared" ref="H265:H271" si="28">G265*E265</f>
        <v>0</v>
      </c>
      <c r="I265" s="2"/>
      <c r="K265">
        <f>SUM(H272,H254,H235,H216,H198,H180,H162,H143,H125,H107,H89,H71,H53,H35,H17)</f>
        <v>0</v>
      </c>
    </row>
    <row r="266" spans="1:11" ht="20.25" x14ac:dyDescent="0.15">
      <c r="A266" s="2">
        <v>2</v>
      </c>
      <c r="B266" s="2" t="s">
        <v>21</v>
      </c>
      <c r="C266" s="3" t="s">
        <v>8</v>
      </c>
      <c r="D266" s="2" t="s">
        <v>20</v>
      </c>
      <c r="E266" s="2">
        <v>1</v>
      </c>
      <c r="F266" s="2" t="s">
        <v>3</v>
      </c>
      <c r="G266" s="4"/>
      <c r="H266" s="2">
        <f t="shared" si="28"/>
        <v>0</v>
      </c>
      <c r="I266" s="2"/>
    </row>
    <row r="267" spans="1:11" ht="20.25" x14ac:dyDescent="0.15">
      <c r="A267" s="2">
        <v>3</v>
      </c>
      <c r="B267" s="2" t="s">
        <v>22</v>
      </c>
      <c r="C267" s="3" t="s">
        <v>23</v>
      </c>
      <c r="D267" s="2" t="s">
        <v>24</v>
      </c>
      <c r="E267" s="2">
        <v>3</v>
      </c>
      <c r="F267" s="2" t="s">
        <v>4</v>
      </c>
      <c r="G267" s="4"/>
      <c r="H267" s="2">
        <f t="shared" si="28"/>
        <v>0</v>
      </c>
      <c r="I267" s="2"/>
    </row>
    <row r="268" spans="1:11" ht="20.25" x14ac:dyDescent="0.15">
      <c r="A268" s="2">
        <v>4</v>
      </c>
      <c r="B268" s="2" t="s">
        <v>25</v>
      </c>
      <c r="C268" s="3" t="s">
        <v>36</v>
      </c>
      <c r="D268" s="5" t="s">
        <v>33</v>
      </c>
      <c r="E268" s="4">
        <v>1</v>
      </c>
      <c r="F268" s="4" t="s">
        <v>4</v>
      </c>
      <c r="G268" s="4"/>
      <c r="H268" s="2">
        <f t="shared" si="28"/>
        <v>0</v>
      </c>
      <c r="I268" s="2"/>
    </row>
    <row r="269" spans="1:11" ht="20.25" x14ac:dyDescent="0.15">
      <c r="A269" s="2">
        <v>6</v>
      </c>
      <c r="B269" s="2" t="s">
        <v>26</v>
      </c>
      <c r="C269" s="2" t="s">
        <v>27</v>
      </c>
      <c r="D269" s="2"/>
      <c r="E269" s="2">
        <v>3</v>
      </c>
      <c r="F269" s="2" t="s">
        <v>27</v>
      </c>
      <c r="G269" s="2"/>
      <c r="H269" s="2">
        <f t="shared" si="28"/>
        <v>0</v>
      </c>
      <c r="I269" s="2"/>
    </row>
    <row r="270" spans="1:11" ht="20.25" x14ac:dyDescent="0.15">
      <c r="A270" s="2">
        <v>7</v>
      </c>
      <c r="B270" s="2" t="s">
        <v>28</v>
      </c>
      <c r="C270" s="2" t="s">
        <v>29</v>
      </c>
      <c r="D270" s="2"/>
      <c r="E270" s="2">
        <v>4</v>
      </c>
      <c r="F270" s="2" t="s">
        <v>29</v>
      </c>
      <c r="G270" s="2"/>
      <c r="H270" s="2">
        <f t="shared" si="28"/>
        <v>0</v>
      </c>
      <c r="I270" s="2"/>
    </row>
    <row r="271" spans="1:11" ht="20.25" x14ac:dyDescent="0.15">
      <c r="A271" s="2">
        <v>8</v>
      </c>
      <c r="B271" s="2" t="s">
        <v>34</v>
      </c>
      <c r="C271" s="2" t="s">
        <v>27</v>
      </c>
      <c r="D271" s="2"/>
      <c r="E271" s="2">
        <v>21</v>
      </c>
      <c r="F271" s="2" t="s">
        <v>27</v>
      </c>
      <c r="G271" s="2"/>
      <c r="H271" s="2">
        <f t="shared" si="28"/>
        <v>0</v>
      </c>
      <c r="I271" s="2"/>
    </row>
    <row r="272" spans="1:11" ht="20.25" x14ac:dyDescent="0.15">
      <c r="A272" s="2">
        <v>10</v>
      </c>
      <c r="B272" s="6" t="s">
        <v>31</v>
      </c>
      <c r="C272" s="26"/>
      <c r="D272" s="27"/>
      <c r="E272" s="27"/>
      <c r="F272" s="27"/>
      <c r="G272" s="28"/>
      <c r="H272" s="2">
        <f>SUM(H265:H271)</f>
        <v>0</v>
      </c>
      <c r="I272" s="2"/>
    </row>
    <row r="274" spans="1:9" ht="63.95" customHeight="1" x14ac:dyDescent="0.15">
      <c r="A274" s="37" t="s">
        <v>37</v>
      </c>
      <c r="B274" s="37"/>
      <c r="C274" s="37"/>
      <c r="D274" s="37">
        <f>H272+H254+H235+H216+H198+H180+H162+H143+H125+H107+H89+H71+H53+H35+H17</f>
        <v>0</v>
      </c>
      <c r="E274" s="37"/>
      <c r="F274" s="37"/>
      <c r="G274" s="37"/>
      <c r="H274" s="37"/>
      <c r="I274" s="37"/>
    </row>
  </sheetData>
  <autoFilter ref="A1:I274"/>
  <mergeCells count="318">
    <mergeCell ref="A1:I1"/>
    <mergeCell ref="A2:B2"/>
    <mergeCell ref="C2:F2"/>
    <mergeCell ref="G2:I2"/>
    <mergeCell ref="B3:C3"/>
    <mergeCell ref="E3:G3"/>
    <mergeCell ref="H3:I3"/>
    <mergeCell ref="B4:C4"/>
    <mergeCell ref="E4:G4"/>
    <mergeCell ref="H4:I4"/>
    <mergeCell ref="B5:C5"/>
    <mergeCell ref="E5:G5"/>
    <mergeCell ref="H5:I5"/>
    <mergeCell ref="B6:C6"/>
    <mergeCell ref="E6:G6"/>
    <mergeCell ref="H6:I6"/>
    <mergeCell ref="B7:C7"/>
    <mergeCell ref="E7:G7"/>
    <mergeCell ref="H7:I7"/>
    <mergeCell ref="A9:I9"/>
    <mergeCell ref="C17:G17"/>
    <mergeCell ref="A19:I19"/>
    <mergeCell ref="A20:B20"/>
    <mergeCell ref="C20:F20"/>
    <mergeCell ref="G20:I20"/>
    <mergeCell ref="B21:C21"/>
    <mergeCell ref="E21:G21"/>
    <mergeCell ref="H21:I21"/>
    <mergeCell ref="B22:C22"/>
    <mergeCell ref="E22:G22"/>
    <mergeCell ref="H22:I22"/>
    <mergeCell ref="B23:C23"/>
    <mergeCell ref="E23:G23"/>
    <mergeCell ref="H23:I23"/>
    <mergeCell ref="B24:C24"/>
    <mergeCell ref="E24:G24"/>
    <mergeCell ref="H24:I24"/>
    <mergeCell ref="B25:C25"/>
    <mergeCell ref="E25:G25"/>
    <mergeCell ref="H25:I25"/>
    <mergeCell ref="A27:I27"/>
    <mergeCell ref="C35:G35"/>
    <mergeCell ref="A37:I37"/>
    <mergeCell ref="A38:B38"/>
    <mergeCell ref="C38:F38"/>
    <mergeCell ref="G38:I38"/>
    <mergeCell ref="B39:C39"/>
    <mergeCell ref="E39:G39"/>
    <mergeCell ref="H39:I39"/>
    <mergeCell ref="B40:C40"/>
    <mergeCell ref="E40:G40"/>
    <mergeCell ref="H40:I40"/>
    <mergeCell ref="B41:C41"/>
    <mergeCell ref="E41:G41"/>
    <mergeCell ref="H41:I41"/>
    <mergeCell ref="B42:C42"/>
    <mergeCell ref="E42:G42"/>
    <mergeCell ref="H42:I42"/>
    <mergeCell ref="B43:C43"/>
    <mergeCell ref="E43:G43"/>
    <mergeCell ref="H43:I43"/>
    <mergeCell ref="A45:I45"/>
    <mergeCell ref="C53:G53"/>
    <mergeCell ref="A55:I55"/>
    <mergeCell ref="A56:B56"/>
    <mergeCell ref="C56:F56"/>
    <mergeCell ref="G56:I56"/>
    <mergeCell ref="B57:C57"/>
    <mergeCell ref="E57:G57"/>
    <mergeCell ref="H57:I57"/>
    <mergeCell ref="B58:C58"/>
    <mergeCell ref="E58:G58"/>
    <mergeCell ref="H58:I58"/>
    <mergeCell ref="B59:C59"/>
    <mergeCell ref="E59:G59"/>
    <mergeCell ref="H59:I59"/>
    <mergeCell ref="B60:C60"/>
    <mergeCell ref="E60:G60"/>
    <mergeCell ref="H60:I60"/>
    <mergeCell ref="B61:C61"/>
    <mergeCell ref="E61:G61"/>
    <mergeCell ref="H61:I61"/>
    <mergeCell ref="A63:I63"/>
    <mergeCell ref="C71:G71"/>
    <mergeCell ref="A73:I73"/>
    <mergeCell ref="A74:B74"/>
    <mergeCell ref="C74:F74"/>
    <mergeCell ref="G74:I74"/>
    <mergeCell ref="B75:C75"/>
    <mergeCell ref="E75:G75"/>
    <mergeCell ref="H75:I75"/>
    <mergeCell ref="B76:C76"/>
    <mergeCell ref="E76:G76"/>
    <mergeCell ref="H76:I76"/>
    <mergeCell ref="B77:C77"/>
    <mergeCell ref="E77:G77"/>
    <mergeCell ref="H77:I77"/>
    <mergeCell ref="B78:C78"/>
    <mergeCell ref="E78:G78"/>
    <mergeCell ref="H78:I78"/>
    <mergeCell ref="B79:C79"/>
    <mergeCell ref="E79:G79"/>
    <mergeCell ref="H79:I79"/>
    <mergeCell ref="A81:I81"/>
    <mergeCell ref="C89:G89"/>
    <mergeCell ref="A91:I91"/>
    <mergeCell ref="A92:B92"/>
    <mergeCell ref="C92:F92"/>
    <mergeCell ref="G92:I92"/>
    <mergeCell ref="B93:C93"/>
    <mergeCell ref="E93:G93"/>
    <mergeCell ref="H93:I93"/>
    <mergeCell ref="B94:C94"/>
    <mergeCell ref="E94:G94"/>
    <mergeCell ref="H94:I94"/>
    <mergeCell ref="B95:C95"/>
    <mergeCell ref="E95:G95"/>
    <mergeCell ref="H95:I95"/>
    <mergeCell ref="B96:C96"/>
    <mergeCell ref="E96:G96"/>
    <mergeCell ref="H96:I96"/>
    <mergeCell ref="B97:C97"/>
    <mergeCell ref="E97:G97"/>
    <mergeCell ref="H97:I97"/>
    <mergeCell ref="A99:I99"/>
    <mergeCell ref="C107:G107"/>
    <mergeCell ref="A109:I109"/>
    <mergeCell ref="A110:B110"/>
    <mergeCell ref="C110:F110"/>
    <mergeCell ref="G110:I110"/>
    <mergeCell ref="B111:C111"/>
    <mergeCell ref="E111:G111"/>
    <mergeCell ref="H111:I111"/>
    <mergeCell ref="B112:C112"/>
    <mergeCell ref="E112:G112"/>
    <mergeCell ref="H112:I112"/>
    <mergeCell ref="B113:C113"/>
    <mergeCell ref="E113:G113"/>
    <mergeCell ref="H113:I113"/>
    <mergeCell ref="B114:C114"/>
    <mergeCell ref="E114:G114"/>
    <mergeCell ref="H114:I114"/>
    <mergeCell ref="B115:C115"/>
    <mergeCell ref="E115:G115"/>
    <mergeCell ref="H115:I115"/>
    <mergeCell ref="A117:I117"/>
    <mergeCell ref="C125:G125"/>
    <mergeCell ref="A127:I127"/>
    <mergeCell ref="A128:B128"/>
    <mergeCell ref="C128:F128"/>
    <mergeCell ref="G128:I128"/>
    <mergeCell ref="B129:C129"/>
    <mergeCell ref="E129:G129"/>
    <mergeCell ref="H129:I129"/>
    <mergeCell ref="B130:C130"/>
    <mergeCell ref="E130:G130"/>
    <mergeCell ref="H130:I130"/>
    <mergeCell ref="B131:C131"/>
    <mergeCell ref="E131:G131"/>
    <mergeCell ref="H131:I131"/>
    <mergeCell ref="B132:C132"/>
    <mergeCell ref="E132:G132"/>
    <mergeCell ref="H132:I132"/>
    <mergeCell ref="B133:C133"/>
    <mergeCell ref="E133:G133"/>
    <mergeCell ref="H133:I133"/>
    <mergeCell ref="A135:I135"/>
    <mergeCell ref="C143:G143"/>
    <mergeCell ref="A146:I146"/>
    <mergeCell ref="A147:B147"/>
    <mergeCell ref="C147:F147"/>
    <mergeCell ref="G147:I147"/>
    <mergeCell ref="B148:C148"/>
    <mergeCell ref="E148:G148"/>
    <mergeCell ref="H148:I148"/>
    <mergeCell ref="B149:C149"/>
    <mergeCell ref="E149:G149"/>
    <mergeCell ref="H149:I149"/>
    <mergeCell ref="B150:C150"/>
    <mergeCell ref="E150:G150"/>
    <mergeCell ref="H150:I150"/>
    <mergeCell ref="B151:C151"/>
    <mergeCell ref="E151:G151"/>
    <mergeCell ref="H151:I151"/>
    <mergeCell ref="B152:C152"/>
    <mergeCell ref="E152:G152"/>
    <mergeCell ref="H152:I152"/>
    <mergeCell ref="A154:I154"/>
    <mergeCell ref="C162:G162"/>
    <mergeCell ref="A164:I164"/>
    <mergeCell ref="A165:B165"/>
    <mergeCell ref="C165:F165"/>
    <mergeCell ref="G165:I165"/>
    <mergeCell ref="B166:C166"/>
    <mergeCell ref="E166:G166"/>
    <mergeCell ref="H166:I166"/>
    <mergeCell ref="B167:C167"/>
    <mergeCell ref="E167:G167"/>
    <mergeCell ref="H167:I167"/>
    <mergeCell ref="B168:C168"/>
    <mergeCell ref="E168:G168"/>
    <mergeCell ref="H168:I168"/>
    <mergeCell ref="B169:C169"/>
    <mergeCell ref="E169:G169"/>
    <mergeCell ref="H169:I169"/>
    <mergeCell ref="B170:C170"/>
    <mergeCell ref="E170:G170"/>
    <mergeCell ref="H170:I170"/>
    <mergeCell ref="A172:I172"/>
    <mergeCell ref="C180:G180"/>
    <mergeCell ref="A182:I182"/>
    <mergeCell ref="A183:B183"/>
    <mergeCell ref="C183:F183"/>
    <mergeCell ref="G183:I183"/>
    <mergeCell ref="B184:C184"/>
    <mergeCell ref="E184:G184"/>
    <mergeCell ref="H184:I184"/>
    <mergeCell ref="B185:C185"/>
    <mergeCell ref="E185:G185"/>
    <mergeCell ref="H185:I185"/>
    <mergeCell ref="B186:C186"/>
    <mergeCell ref="E186:G186"/>
    <mergeCell ref="H186:I186"/>
    <mergeCell ref="B187:C187"/>
    <mergeCell ref="E187:G187"/>
    <mergeCell ref="H187:I187"/>
    <mergeCell ref="B188:C188"/>
    <mergeCell ref="E188:G188"/>
    <mergeCell ref="H188:I188"/>
    <mergeCell ref="A190:I190"/>
    <mergeCell ref="C198:G198"/>
    <mergeCell ref="A200:I200"/>
    <mergeCell ref="A201:B201"/>
    <mergeCell ref="C201:F201"/>
    <mergeCell ref="G201:I201"/>
    <mergeCell ref="B202:C202"/>
    <mergeCell ref="E202:G202"/>
    <mergeCell ref="H202:I202"/>
    <mergeCell ref="B203:C203"/>
    <mergeCell ref="E203:G203"/>
    <mergeCell ref="H203:I203"/>
    <mergeCell ref="B204:C204"/>
    <mergeCell ref="E204:G204"/>
    <mergeCell ref="H204:I204"/>
    <mergeCell ref="B205:C205"/>
    <mergeCell ref="E205:G205"/>
    <mergeCell ref="H205:I205"/>
    <mergeCell ref="B206:C206"/>
    <mergeCell ref="E206:G206"/>
    <mergeCell ref="H206:I206"/>
    <mergeCell ref="A208:I208"/>
    <mergeCell ref="C216:G216"/>
    <mergeCell ref="A219:I219"/>
    <mergeCell ref="A220:B220"/>
    <mergeCell ref="C220:F220"/>
    <mergeCell ref="G220:I220"/>
    <mergeCell ref="B221:C221"/>
    <mergeCell ref="E221:G221"/>
    <mergeCell ref="H221:I221"/>
    <mergeCell ref="B222:C222"/>
    <mergeCell ref="E222:G222"/>
    <mergeCell ref="H222:I222"/>
    <mergeCell ref="B223:C223"/>
    <mergeCell ref="E223:G223"/>
    <mergeCell ref="H223:I223"/>
    <mergeCell ref="B224:C224"/>
    <mergeCell ref="E224:G224"/>
    <mergeCell ref="H224:I224"/>
    <mergeCell ref="B225:C225"/>
    <mergeCell ref="E225:G225"/>
    <mergeCell ref="H225:I225"/>
    <mergeCell ref="B243:C243"/>
    <mergeCell ref="E243:G243"/>
    <mergeCell ref="H243:I243"/>
    <mergeCell ref="A227:I227"/>
    <mergeCell ref="C235:G235"/>
    <mergeCell ref="A238:I238"/>
    <mergeCell ref="A239:B239"/>
    <mergeCell ref="C239:F239"/>
    <mergeCell ref="G239:I239"/>
    <mergeCell ref="B240:C240"/>
    <mergeCell ref="E240:G240"/>
    <mergeCell ref="H240:I240"/>
    <mergeCell ref="A274:C274"/>
    <mergeCell ref="D274:I274"/>
    <mergeCell ref="B258:C258"/>
    <mergeCell ref="E258:G258"/>
    <mergeCell ref="H258:I258"/>
    <mergeCell ref="B259:C259"/>
    <mergeCell ref="E259:G259"/>
    <mergeCell ref="H259:I259"/>
    <mergeCell ref="B260:C260"/>
    <mergeCell ref="E260:G260"/>
    <mergeCell ref="H260:I260"/>
    <mergeCell ref="J55:J107"/>
    <mergeCell ref="B261:C261"/>
    <mergeCell ref="E261:G261"/>
    <mergeCell ref="H261:I261"/>
    <mergeCell ref="B262:C262"/>
    <mergeCell ref="E262:G262"/>
    <mergeCell ref="H262:I262"/>
    <mergeCell ref="A264:I264"/>
    <mergeCell ref="C272:G272"/>
    <mergeCell ref="B244:C244"/>
    <mergeCell ref="E244:G244"/>
    <mergeCell ref="H244:I244"/>
    <mergeCell ref="A246:I246"/>
    <mergeCell ref="C254:G254"/>
    <mergeCell ref="A256:I256"/>
    <mergeCell ref="A257:B257"/>
    <mergeCell ref="C257:F257"/>
    <mergeCell ref="G257:I257"/>
    <mergeCell ref="B241:C241"/>
    <mergeCell ref="E241:G241"/>
    <mergeCell ref="H241:I241"/>
    <mergeCell ref="B242:C242"/>
    <mergeCell ref="E242:G242"/>
    <mergeCell ref="H242:I242"/>
  </mergeCells>
  <phoneticPr fontId="10" type="noConversion"/>
  <pageMargins left="0.75" right="0.75" top="1" bottom="1" header="0.5" footer="0.5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K19" sqref="K19"/>
    </sheetView>
  </sheetViews>
  <sheetFormatPr defaultRowHeight="13.5" x14ac:dyDescent="0.15"/>
  <sheetData>
    <row r="1" spans="1:9" ht="20.25" x14ac:dyDescent="0.15">
      <c r="A1" s="31" t="s">
        <v>65</v>
      </c>
      <c r="B1" s="32"/>
      <c r="C1" s="32"/>
      <c r="D1" s="32"/>
      <c r="E1" s="32"/>
      <c r="F1" s="32"/>
      <c r="G1" s="32"/>
      <c r="H1" s="32"/>
      <c r="I1" s="33"/>
    </row>
    <row r="2" spans="1:9" ht="62.25" customHeight="1" x14ac:dyDescent="0.15">
      <c r="A2" s="45" t="s">
        <v>70</v>
      </c>
      <c r="B2" s="46"/>
      <c r="C2" s="46"/>
      <c r="D2" s="46"/>
      <c r="E2" s="46"/>
      <c r="F2" s="46"/>
      <c r="G2" s="46"/>
      <c r="H2" s="46"/>
      <c r="I2" s="47"/>
    </row>
    <row r="3" spans="1:9" ht="20.25" x14ac:dyDescent="0.15">
      <c r="A3" s="31" t="s">
        <v>5</v>
      </c>
      <c r="B3" s="32"/>
      <c r="C3" s="32"/>
      <c r="D3" s="32"/>
      <c r="E3" s="32"/>
      <c r="F3" s="33"/>
      <c r="G3" s="34" t="s">
        <v>38</v>
      </c>
      <c r="H3" s="35"/>
      <c r="I3" s="36"/>
    </row>
    <row r="4" spans="1:9" ht="20.25" x14ac:dyDescent="0.15">
      <c r="A4" s="8"/>
      <c r="B4" s="40" t="s">
        <v>6</v>
      </c>
      <c r="C4" s="41"/>
      <c r="D4" s="8"/>
      <c r="E4" s="19"/>
      <c r="F4" s="21"/>
      <c r="G4" s="20"/>
      <c r="H4" s="19"/>
      <c r="I4" s="20"/>
    </row>
    <row r="5" spans="1:9" ht="20.25" x14ac:dyDescent="0.15">
      <c r="A5" s="8"/>
      <c r="B5" s="40" t="s">
        <v>7</v>
      </c>
      <c r="C5" s="41"/>
      <c r="D5" s="8"/>
      <c r="E5" s="19"/>
      <c r="F5" s="21"/>
      <c r="G5" s="20"/>
      <c r="H5" s="19"/>
      <c r="I5" s="20"/>
    </row>
    <row r="6" spans="1:9" ht="20.25" x14ac:dyDescent="0.15">
      <c r="A6" s="8"/>
      <c r="B6" s="40" t="s">
        <v>9</v>
      </c>
      <c r="C6" s="41"/>
      <c r="D6" s="8"/>
      <c r="E6" s="19"/>
      <c r="F6" s="21"/>
      <c r="G6" s="20"/>
      <c r="H6" s="38"/>
      <c r="I6" s="44"/>
    </row>
    <row r="7" spans="1:9" ht="20.25" x14ac:dyDescent="0.15">
      <c r="A7" s="8"/>
      <c r="B7" s="40" t="s">
        <v>10</v>
      </c>
      <c r="C7" s="41"/>
      <c r="D7" s="8"/>
      <c r="E7" s="19"/>
      <c r="F7" s="21"/>
      <c r="G7" s="20"/>
      <c r="H7" s="38"/>
      <c r="I7" s="44"/>
    </row>
    <row r="8" spans="1:9" ht="20.25" x14ac:dyDescent="0.15">
      <c r="A8" s="8"/>
      <c r="B8" s="40" t="s">
        <v>11</v>
      </c>
      <c r="C8" s="41"/>
      <c r="D8" s="8"/>
      <c r="E8" s="19"/>
      <c r="F8" s="21"/>
      <c r="G8" s="20"/>
      <c r="H8" s="19"/>
      <c r="I8" s="20"/>
    </row>
    <row r="9" spans="1:9" ht="40.5" x14ac:dyDescent="0.15">
      <c r="A9" s="2" t="s">
        <v>12</v>
      </c>
      <c r="B9" s="2" t="s">
        <v>13</v>
      </c>
      <c r="C9" s="2" t="s">
        <v>14</v>
      </c>
      <c r="D9" s="2" t="s">
        <v>15</v>
      </c>
      <c r="E9" s="2" t="s">
        <v>0</v>
      </c>
      <c r="F9" s="2" t="s">
        <v>1</v>
      </c>
      <c r="G9" s="2" t="s">
        <v>16</v>
      </c>
      <c r="H9" s="2" t="s">
        <v>17</v>
      </c>
      <c r="I9" s="2" t="s">
        <v>2</v>
      </c>
    </row>
    <row r="10" spans="1:9" ht="20.25" x14ac:dyDescent="0.15">
      <c r="A10" s="39" t="s">
        <v>18</v>
      </c>
      <c r="B10" s="42"/>
      <c r="C10" s="42"/>
      <c r="D10" s="42"/>
      <c r="E10" s="42"/>
      <c r="F10" s="42"/>
      <c r="G10" s="42"/>
      <c r="H10" s="42"/>
      <c r="I10" s="43"/>
    </row>
    <row r="11" spans="1:9" ht="60.75" x14ac:dyDescent="0.15">
      <c r="A11" s="2">
        <v>1</v>
      </c>
      <c r="B11" s="2" t="s">
        <v>19</v>
      </c>
      <c r="C11" s="3" t="s">
        <v>8</v>
      </c>
      <c r="D11" s="2" t="s">
        <v>67</v>
      </c>
      <c r="E11" s="2"/>
      <c r="F11" s="2" t="s">
        <v>3</v>
      </c>
      <c r="G11" s="4"/>
      <c r="H11" s="2">
        <f t="shared" ref="H11:H17" si="0">G11*E11</f>
        <v>0</v>
      </c>
      <c r="I11" s="2"/>
    </row>
    <row r="12" spans="1:9" ht="60.75" x14ac:dyDescent="0.15">
      <c r="A12" s="2">
        <v>2</v>
      </c>
      <c r="B12" s="2" t="s">
        <v>21</v>
      </c>
      <c r="C12" s="3" t="s">
        <v>8</v>
      </c>
      <c r="D12" s="2" t="s">
        <v>20</v>
      </c>
      <c r="E12" s="2"/>
      <c r="F12" s="2" t="s">
        <v>3</v>
      </c>
      <c r="G12" s="4"/>
      <c r="H12" s="2">
        <f t="shared" si="0"/>
        <v>0</v>
      </c>
      <c r="I12" s="2"/>
    </row>
    <row r="13" spans="1:9" ht="40.5" x14ac:dyDescent="0.15">
      <c r="A13" s="2">
        <v>3</v>
      </c>
      <c r="B13" s="2" t="s">
        <v>22</v>
      </c>
      <c r="C13" s="3"/>
      <c r="D13" s="2" t="s">
        <v>24</v>
      </c>
      <c r="E13" s="2"/>
      <c r="F13" s="2" t="s">
        <v>4</v>
      </c>
      <c r="G13" s="4"/>
      <c r="H13" s="2">
        <f t="shared" si="0"/>
        <v>0</v>
      </c>
      <c r="I13" s="2"/>
    </row>
    <row r="14" spans="1:9" ht="20.25" x14ac:dyDescent="0.15">
      <c r="A14" s="2">
        <v>4</v>
      </c>
      <c r="B14" s="2" t="s">
        <v>25</v>
      </c>
      <c r="C14" s="3"/>
      <c r="D14" s="5"/>
      <c r="E14" s="4"/>
      <c r="F14" s="4" t="s">
        <v>4</v>
      </c>
      <c r="G14" s="4"/>
      <c r="H14" s="2">
        <f t="shared" si="0"/>
        <v>0</v>
      </c>
      <c r="I14" s="2"/>
    </row>
    <row r="15" spans="1:9" ht="60.75" x14ac:dyDescent="0.15">
      <c r="A15" s="2">
        <v>6</v>
      </c>
      <c r="B15" s="2" t="s">
        <v>26</v>
      </c>
      <c r="C15" s="2"/>
      <c r="D15" s="2"/>
      <c r="E15" s="2"/>
      <c r="F15" s="2" t="s">
        <v>27</v>
      </c>
      <c r="G15" s="2"/>
      <c r="H15" s="2">
        <f t="shared" si="0"/>
        <v>0</v>
      </c>
      <c r="I15" s="2"/>
    </row>
    <row r="16" spans="1:9" ht="40.5" x14ac:dyDescent="0.15">
      <c r="A16" s="2">
        <v>7</v>
      </c>
      <c r="B16" s="2" t="s">
        <v>28</v>
      </c>
      <c r="C16" s="2"/>
      <c r="D16" s="2"/>
      <c r="E16" s="2"/>
      <c r="F16" s="2" t="s">
        <v>29</v>
      </c>
      <c r="G16" s="2"/>
      <c r="H16" s="2">
        <f t="shared" si="0"/>
        <v>0</v>
      </c>
      <c r="I16" s="2"/>
    </row>
    <row r="17" spans="1:9" ht="40.5" x14ac:dyDescent="0.15">
      <c r="A17" s="2">
        <v>8</v>
      </c>
      <c r="B17" s="2" t="s">
        <v>30</v>
      </c>
      <c r="C17" s="2"/>
      <c r="D17" s="2"/>
      <c r="E17" s="2"/>
      <c r="F17" s="2" t="s">
        <v>27</v>
      </c>
      <c r="G17" s="2"/>
      <c r="H17" s="2">
        <f t="shared" si="0"/>
        <v>0</v>
      </c>
      <c r="I17" s="2"/>
    </row>
    <row r="18" spans="1:9" ht="40.5" x14ac:dyDescent="0.15">
      <c r="A18" s="2">
        <v>9</v>
      </c>
      <c r="B18" s="2" t="s">
        <v>69</v>
      </c>
      <c r="C18" s="2" t="s">
        <v>64</v>
      </c>
      <c r="D18" s="2"/>
      <c r="E18" s="2"/>
      <c r="F18" s="2" t="s">
        <v>63</v>
      </c>
      <c r="G18" s="2"/>
      <c r="H18" s="2"/>
      <c r="I18" s="2"/>
    </row>
    <row r="19" spans="1:9" ht="96" x14ac:dyDescent="0.15">
      <c r="A19" s="2">
        <v>10</v>
      </c>
      <c r="B19" s="2" t="s">
        <v>66</v>
      </c>
      <c r="C19" s="2"/>
      <c r="D19" s="2"/>
      <c r="E19" s="2"/>
      <c r="F19" s="2"/>
      <c r="G19" s="2"/>
      <c r="H19" s="2"/>
      <c r="I19" s="17" t="s">
        <v>68</v>
      </c>
    </row>
    <row r="20" spans="1:9" ht="60.75" x14ac:dyDescent="0.15">
      <c r="A20" s="2">
        <v>11</v>
      </c>
      <c r="B20" s="6" t="s">
        <v>31</v>
      </c>
      <c r="C20" s="26"/>
      <c r="D20" s="27"/>
      <c r="E20" s="27"/>
      <c r="F20" s="27"/>
      <c r="G20" s="28"/>
      <c r="H20" s="2">
        <f>SUM(H11:H17)</f>
        <v>0</v>
      </c>
      <c r="I20" s="2"/>
    </row>
  </sheetData>
  <mergeCells count="22">
    <mergeCell ref="A10:I10"/>
    <mergeCell ref="C20:G20"/>
    <mergeCell ref="A1:I1"/>
    <mergeCell ref="B7:C7"/>
    <mergeCell ref="E7:G7"/>
    <mergeCell ref="H7:I7"/>
    <mergeCell ref="B8:C8"/>
    <mergeCell ref="E8:G8"/>
    <mergeCell ref="H8:I8"/>
    <mergeCell ref="B5:C5"/>
    <mergeCell ref="E5:G5"/>
    <mergeCell ref="H5:I5"/>
    <mergeCell ref="B6:C6"/>
    <mergeCell ref="E6:G6"/>
    <mergeCell ref="H6:I6"/>
    <mergeCell ref="A2:I2"/>
    <mergeCell ref="A3:B3"/>
    <mergeCell ref="C3:F3"/>
    <mergeCell ref="G3:I3"/>
    <mergeCell ref="B4:C4"/>
    <mergeCell ref="E4:G4"/>
    <mergeCell ref="H4:I4"/>
  </mergeCells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双色条屏</vt:lpstr>
      <vt:lpstr>双色方屏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xbany</cp:lastModifiedBy>
  <dcterms:created xsi:type="dcterms:W3CDTF">2022-09-24T08:31:00Z</dcterms:created>
  <dcterms:modified xsi:type="dcterms:W3CDTF">2022-10-10T03:02:30Z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22552A653B6D41FCA916FE0197818230</vt:lpwstr>
  </property>
  <property fmtid="{D5CDD505-2E9C-101B-9397-08002B2CF9AE}" pid="3" name="KSOProductBuildVer">
    <vt:lpwstr>2052-11.1.0.12358</vt:lpwstr>
  </property>
</Properties>
</file>